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40" windowWidth="22215" windowHeight="4905"/>
  </bookViews>
  <sheets>
    <sheet name="Reporte de Formatos" sheetId="1" r:id="rId1"/>
    <sheet name="Hidden_1" sheetId="2" r:id="rId2"/>
    <sheet name="Hidden_2" sheetId="3" r:id="rId3"/>
    <sheet name="Tabla_113219" sheetId="4" r:id="rId4"/>
    <sheet name="Tabla_113217" sheetId="5" r:id="rId5"/>
    <sheet name="Tabla_113218" sheetId="6" r:id="rId6"/>
    <sheet name="Tabla_113220" sheetId="7" r:id="rId7"/>
  </sheets>
  <definedNames>
    <definedName name="Hidden_10">Hidden_1!$A$1:$A$10</definedName>
    <definedName name="Hidden_28">Hidden_2!$A$1:$A$2</definedName>
  </definedNames>
  <calcPr calcId="125725"/>
</workbook>
</file>

<file path=xl/calcChain.xml><?xml version="1.0" encoding="utf-8"?>
<calcChain xmlns="http://schemas.openxmlformats.org/spreadsheetml/2006/main">
  <c r="C9" i="7"/>
  <c r="C8"/>
  <c r="C7"/>
  <c r="C6"/>
  <c r="C5"/>
  <c r="C4"/>
  <c r="K13" i="1"/>
  <c r="J13"/>
  <c r="J12"/>
  <c r="J11"/>
  <c r="K10"/>
  <c r="J10"/>
  <c r="K9"/>
  <c r="J9"/>
  <c r="K8"/>
  <c r="J8"/>
</calcChain>
</file>

<file path=xl/sharedStrings.xml><?xml version="1.0" encoding="utf-8"?>
<sst xmlns="http://schemas.openxmlformats.org/spreadsheetml/2006/main" count="272" uniqueCount="150">
  <si>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</si>
  <si>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</si>
  <si>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</si>
  <si>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</si>
  <si>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</si>
  <si>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</si>
  <si>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</si>
  <si>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</si>
  <si>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</si>
  <si>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</si>
  <si>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</si>
  <si>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</si>
  <si>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</si>
  <si>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</si>
  <si>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</si>
  <si>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</si>
  <si>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</si>
  <si>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</si>
  <si>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</si>
  <si>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</si>
  <si>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</si>
  <si>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</si>
  <si>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</si>
  <si>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</si>
  <si>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</si>
  <si>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</si>
  <si>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</si>
  <si>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</si>
  <si>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</si>
  <si>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</si>
  <si>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</si>
  <si>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</si>
  <si>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</si>
  <si>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</si>
  <si>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</si>
  <si>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</si>
  <si>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</si>
  <si>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</si>
  <si>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</si>
  <si>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</si>
  <si>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</si>
  <si>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</si>
  <si>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</si>
  <si>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</si>
  <si>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</si>
  <si>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</si>
  <si>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</si>
  <si>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</si>
  <si>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</si>
  <si>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</si>
  <si>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</si>
  <si>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</si>
  <si>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</si>
  <si>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</si>
  <si>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</si>
  <si>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</si>
  <si>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</si>
  <si>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</si>
  <si>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</si>
  <si>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</si>
  <si>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</si>
  <si>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</si>
  <si>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</si>
  <si>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</si>
  <si>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</si>
  <si>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</si>
  <si>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</si>
  <si>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</si>
  <si>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</si>
  <si>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</si>
  <si>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</si>
  <si>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</si>
  <si>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</si>
  <si>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</si>
  <si>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</si>
  <si>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</si>
  <si>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</si>
  <si>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</si>
  <si>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</si>
  <si>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</si>
  <si>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</si>
  <si>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</si>
  <si>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</si>
  <si>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</si>
  <si>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</si>
  <si>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</si>
  <si>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Tabla_113217</t>
  </si>
  <si>
    <t>Colocar el ID de los registros de la Tabla_113218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</si>
  <si>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</si>
  <si>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</si>
  <si>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</si>
  <si>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</si>
  <si>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</si>
  <si>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</si>
  <si>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</si>
  <si>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</si>
  <si>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</si>
  <si>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</si>
  <si>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</si>
  <si>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</si>
  <si>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</si>
  <si>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</si>
  <si>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</si>
  <si>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</si>
  <si>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</si>
  <si>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</si>
  <si>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</si>
  <si>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</si>
  <si>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</si>
  <si>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</si>
  <si>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</si>
  <si>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</si>
  <si>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</si>
  <si>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</si>
  <si>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</si>
  <si>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</si>
  <si>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</si>
  <si>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</si>
  <si>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</si>
  <si>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</si>
  <si>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>Director</t>
  </si>
  <si>
    <t>Responsable de Programa</t>
  </si>
  <si>
    <t>Secretaria "B"</t>
  </si>
  <si>
    <t>Promotor deportivo</t>
  </si>
  <si>
    <t>Promotor "A"</t>
  </si>
  <si>
    <t>COMUDE</t>
  </si>
  <si>
    <t>Director General</t>
  </si>
  <si>
    <t>Dirección General</t>
  </si>
  <si>
    <t>J Israel</t>
  </si>
  <si>
    <t>Franco</t>
  </si>
  <si>
    <t>Zavala</t>
  </si>
  <si>
    <t>Irma Lucía</t>
  </si>
  <si>
    <t>Vega</t>
  </si>
  <si>
    <t>Aguilar</t>
  </si>
  <si>
    <t>Elizabeth</t>
  </si>
  <si>
    <t>Rivera</t>
  </si>
  <si>
    <t>Correa</t>
  </si>
  <si>
    <t>Ramón</t>
  </si>
  <si>
    <t>Méndez</t>
  </si>
  <si>
    <t>Diosdado</t>
  </si>
  <si>
    <t>Roberto</t>
  </si>
  <si>
    <t>Coronilla</t>
  </si>
  <si>
    <t>Manzano</t>
  </si>
  <si>
    <t>Juan Diego</t>
  </si>
  <si>
    <t>Quintero</t>
  </si>
  <si>
    <t>Godínez</t>
  </si>
  <si>
    <t>Quincenal</t>
  </si>
  <si>
    <t>Pesos</t>
  </si>
  <si>
    <t>Anual</t>
  </si>
  <si>
    <t>Semestral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</si>
</sst>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mbria"/>
      <family val="1"/>
      <scheme val="major"/>
    </font>
    <font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0" borderId="0" xfId="1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3" fontId="4" fillId="0" borderId="1" xfId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abSelected="1" topLeftCell="A2" workbookViewId="0">
      <selection activeCell="B11" sqref="B11"/>
    </sheetView>
  </sheetViews>
  <sheetFormatPr baseColWidth="10" defaultColWidth="9.140625" defaultRowHeight="15"/>
  <cols>
    <col min="1" max="1" width="32.85546875" bestFit="1" customWidth="1"/>
    <col min="2" max="2" width="21.42578125" bestFit="1" customWidth="1"/>
    <col min="3" max="3" width="22.28515625" bestFit="1" customWidth="1"/>
    <col min="4" max="4" width="21.28515625" bestFit="1" customWidth="1"/>
    <col min="5" max="5" width="17.42578125" bestFit="1" customWidth="1"/>
    <col min="6" max="6" width="15.85546875" bestFit="1" customWidth="1"/>
    <col min="7" max="7" width="13.5703125" bestFit="1" customWidth="1"/>
    <col min="8" max="8" width="15.42578125" bestFit="1" customWidth="1"/>
    <col min="9" max="9" width="23.5703125" bestFit="1" customWidth="1"/>
    <col min="10" max="10" width="26.28515625" bestFit="1" customWidth="1"/>
    <col min="11" max="11" width="25.5703125" bestFit="1" customWidth="1"/>
    <col min="12" max="12" width="46" bestFit="1" customWidth="1"/>
    <col min="13" max="13" width="33.5703125" bestFit="1" customWidth="1"/>
    <col min="14" max="14" width="11.140625" bestFit="1" customWidth="1"/>
    <col min="15" max="16" width="46" bestFit="1" customWidth="1"/>
    <col min="17" max="17" width="14" bestFit="1" customWidth="1"/>
    <col min="18" max="18" width="11.140625" bestFit="1" customWidth="1"/>
    <col min="19" max="19" width="46" bestFit="1" customWidth="1"/>
    <col min="20" max="20" width="11" bestFit="1" customWidth="1"/>
    <col min="21" max="21" width="11.140625" bestFit="1" customWidth="1"/>
    <col min="22" max="22" width="8" bestFit="1" customWidth="1"/>
    <col min="23" max="23" width="11.140625" bestFit="1" customWidth="1"/>
    <col min="24" max="24" width="8" bestFit="1" customWidth="1"/>
    <col min="25" max="25" width="11.140625" bestFit="1" customWidth="1"/>
    <col min="26" max="26" width="10.5703125" bestFit="1" customWidth="1"/>
    <col min="27" max="27" width="11.140625" bestFit="1" customWidth="1"/>
    <col min="28" max="28" width="18" bestFit="1" customWidth="1"/>
    <col min="29" max="29" width="11.7109375" bestFit="1" customWidth="1"/>
    <col min="30" max="30" width="22.5703125" bestFit="1" customWidth="1"/>
    <col min="31" max="31" width="21.5703125" bestFit="1" customWidth="1"/>
    <col min="32" max="32" width="11.140625" bestFit="1" customWidth="1"/>
    <col min="33" max="33" width="21.285156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>
      <c r="A4" t="s">
        <v>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6</v>
      </c>
      <c r="J4" t="s">
        <v>8</v>
      </c>
      <c r="K4" t="s">
        <v>8</v>
      </c>
      <c r="L4" t="s">
        <v>9</v>
      </c>
      <c r="M4" t="s">
        <v>8</v>
      </c>
      <c r="N4" t="s">
        <v>7</v>
      </c>
      <c r="O4" t="s">
        <v>9</v>
      </c>
      <c r="P4" t="s">
        <v>9</v>
      </c>
      <c r="Q4" t="s">
        <v>8</v>
      </c>
      <c r="R4" t="s">
        <v>7</v>
      </c>
      <c r="S4" t="s">
        <v>9</v>
      </c>
      <c r="T4" t="s">
        <v>8</v>
      </c>
      <c r="U4" t="s">
        <v>7</v>
      </c>
      <c r="V4" t="s">
        <v>8</v>
      </c>
      <c r="W4" t="s">
        <v>7</v>
      </c>
      <c r="X4" t="s">
        <v>8</v>
      </c>
      <c r="Y4" t="s">
        <v>7</v>
      </c>
      <c r="Z4" t="s">
        <v>8</v>
      </c>
      <c r="AA4" t="s">
        <v>7</v>
      </c>
      <c r="AB4" t="s">
        <v>8</v>
      </c>
      <c r="AC4" t="s">
        <v>7</v>
      </c>
      <c r="AD4" t="s">
        <v>8</v>
      </c>
      <c r="AE4" t="s">
        <v>10</v>
      </c>
      <c r="AF4" t="s">
        <v>7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67</v>
      </c>
      <c r="S7" s="2" t="s">
        <v>71</v>
      </c>
      <c r="T7" s="2" t="s">
        <v>72</v>
      </c>
      <c r="U7" s="2" t="s">
        <v>67</v>
      </c>
      <c r="V7" s="2" t="s">
        <v>73</v>
      </c>
      <c r="W7" s="2" t="s">
        <v>67</v>
      </c>
      <c r="X7" s="2" t="s">
        <v>74</v>
      </c>
      <c r="Y7" s="2" t="s">
        <v>67</v>
      </c>
      <c r="Z7" s="2" t="s">
        <v>75</v>
      </c>
      <c r="AA7" s="2" t="s">
        <v>67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67</v>
      </c>
      <c r="AG7" s="2" t="s">
        <v>80</v>
      </c>
      <c r="AH7" s="2" t="s">
        <v>81</v>
      </c>
      <c r="AI7" s="2" t="s">
        <v>82</v>
      </c>
      <c r="AJ7" s="2" t="s">
        <v>83</v>
      </c>
      <c r="AK7" s="2" t="s">
        <v>84</v>
      </c>
      <c r="AL7" s="2" t="s">
        <v>85</v>
      </c>
    </row>
    <row r="8" spans="1:38" s="7" customFormat="1" ht="12.75">
      <c r="A8" s="8" t="s">
        <v>95</v>
      </c>
      <c r="B8" s="9">
        <v>4</v>
      </c>
      <c r="C8" s="10" t="s">
        <v>120</v>
      </c>
      <c r="D8" s="8" t="s">
        <v>126</v>
      </c>
      <c r="E8" s="10" t="s">
        <v>127</v>
      </c>
      <c r="F8" s="10" t="s">
        <v>128</v>
      </c>
      <c r="G8" s="10" t="s">
        <v>129</v>
      </c>
      <c r="H8" s="10" t="s">
        <v>130</v>
      </c>
      <c r="I8" s="13" t="s">
        <v>99</v>
      </c>
      <c r="J8" s="11">
        <f>15481.5*2</f>
        <v>30963</v>
      </c>
      <c r="K8" s="11">
        <f>12231.52*2</f>
        <v>24463.040000000001</v>
      </c>
      <c r="L8" s="8">
        <v>1</v>
      </c>
      <c r="M8" s="11"/>
      <c r="N8" s="8"/>
      <c r="O8" s="8" t="s">
        <v>86</v>
      </c>
      <c r="P8" s="8" t="s">
        <v>87</v>
      </c>
      <c r="Q8" s="11">
        <v>39648.68</v>
      </c>
      <c r="R8" s="8" t="s">
        <v>148</v>
      </c>
      <c r="S8" s="8">
        <v>1</v>
      </c>
      <c r="T8" s="8"/>
      <c r="U8" s="8"/>
      <c r="V8" s="8"/>
      <c r="W8" s="8"/>
      <c r="X8" s="8"/>
      <c r="Y8" s="8"/>
      <c r="Z8" s="11">
        <v>14463.84</v>
      </c>
      <c r="AA8" s="8" t="s">
        <v>148</v>
      </c>
      <c r="AB8" s="8"/>
      <c r="AC8" s="8"/>
      <c r="AD8" s="11">
        <v>6938.52</v>
      </c>
      <c r="AE8" s="8"/>
      <c r="AF8" s="8" t="s">
        <v>148</v>
      </c>
      <c r="AG8" s="8"/>
      <c r="AH8" s="12">
        <v>43193</v>
      </c>
      <c r="AI8" s="8" t="s">
        <v>125</v>
      </c>
      <c r="AJ8" s="8">
        <v>2018</v>
      </c>
      <c r="AK8" s="12">
        <v>43195</v>
      </c>
      <c r="AL8" s="8"/>
    </row>
    <row r="9" spans="1:38" s="7" customFormat="1" ht="25.5">
      <c r="A9" s="8" t="s">
        <v>89</v>
      </c>
      <c r="B9" s="9">
        <v>7</v>
      </c>
      <c r="C9" s="10" t="s">
        <v>121</v>
      </c>
      <c r="D9" s="10" t="s">
        <v>121</v>
      </c>
      <c r="E9" s="10" t="s">
        <v>127</v>
      </c>
      <c r="F9" s="10" t="s">
        <v>131</v>
      </c>
      <c r="G9" s="10" t="s">
        <v>132</v>
      </c>
      <c r="H9" s="10" t="s">
        <v>133</v>
      </c>
      <c r="I9" s="8" t="s">
        <v>98</v>
      </c>
      <c r="J9" s="11">
        <f>7357*2</f>
        <v>14714</v>
      </c>
      <c r="K9" s="11">
        <f>6234.68*2</f>
        <v>12469.36</v>
      </c>
      <c r="L9" s="8">
        <v>2</v>
      </c>
      <c r="M9" s="11"/>
      <c r="N9" s="8"/>
      <c r="O9" s="8"/>
      <c r="P9" s="8"/>
      <c r="Q9" s="11">
        <v>18268.419999999998</v>
      </c>
      <c r="R9" s="8" t="s">
        <v>148</v>
      </c>
      <c r="S9" s="8">
        <v>2</v>
      </c>
      <c r="T9" s="8"/>
      <c r="U9" s="8"/>
      <c r="V9" s="8"/>
      <c r="W9" s="8"/>
      <c r="X9" s="8"/>
      <c r="Y9" s="8"/>
      <c r="Z9" s="11">
        <v>6664.32</v>
      </c>
      <c r="AA9" s="8" t="s">
        <v>148</v>
      </c>
      <c r="AB9" s="8"/>
      <c r="AC9" s="8"/>
      <c r="AD9" s="11">
        <v>3196.97</v>
      </c>
      <c r="AE9" s="8"/>
      <c r="AF9" s="8" t="s">
        <v>148</v>
      </c>
      <c r="AG9" s="8"/>
      <c r="AH9" s="12">
        <v>43193</v>
      </c>
      <c r="AI9" s="8" t="s">
        <v>125</v>
      </c>
      <c r="AJ9" s="8">
        <v>2018</v>
      </c>
      <c r="AK9" s="12">
        <v>43195</v>
      </c>
      <c r="AL9" s="8"/>
    </row>
    <row r="10" spans="1:38" s="7" customFormat="1" ht="12.75">
      <c r="A10" s="8" t="s">
        <v>89</v>
      </c>
      <c r="B10" s="9">
        <v>10</v>
      </c>
      <c r="C10" s="10" t="s">
        <v>122</v>
      </c>
      <c r="D10" s="10" t="s">
        <v>122</v>
      </c>
      <c r="E10" s="10" t="s">
        <v>127</v>
      </c>
      <c r="F10" s="10" t="s">
        <v>134</v>
      </c>
      <c r="G10" s="10" t="s">
        <v>135</v>
      </c>
      <c r="H10" s="10" t="s">
        <v>136</v>
      </c>
      <c r="I10" s="8" t="s">
        <v>98</v>
      </c>
      <c r="J10" s="11">
        <f>4014.5*2</f>
        <v>8029</v>
      </c>
      <c r="K10" s="11">
        <f>3707.7*2</f>
        <v>7415.4</v>
      </c>
      <c r="L10" s="8">
        <v>3</v>
      </c>
      <c r="M10" s="11"/>
      <c r="N10" s="8"/>
      <c r="O10" s="8"/>
      <c r="P10" s="8"/>
      <c r="Q10" s="11">
        <v>9472.3700000000008</v>
      </c>
      <c r="R10" s="8" t="s">
        <v>148</v>
      </c>
      <c r="S10" s="8">
        <v>3</v>
      </c>
      <c r="T10" s="8"/>
      <c r="U10" s="8"/>
      <c r="V10" s="8"/>
      <c r="W10" s="8"/>
      <c r="X10" s="8"/>
      <c r="Y10" s="8"/>
      <c r="Z10" s="11">
        <v>3455.52</v>
      </c>
      <c r="AA10" s="8" t="s">
        <v>148</v>
      </c>
      <c r="AB10" s="8"/>
      <c r="AC10" s="8"/>
      <c r="AD10" s="11">
        <v>1657.66</v>
      </c>
      <c r="AE10" s="8"/>
      <c r="AF10" s="8" t="s">
        <v>148</v>
      </c>
      <c r="AG10" s="8"/>
      <c r="AH10" s="12">
        <v>43193</v>
      </c>
      <c r="AI10" s="8" t="s">
        <v>125</v>
      </c>
      <c r="AJ10" s="8">
        <v>2018</v>
      </c>
      <c r="AK10" s="12">
        <v>43195</v>
      </c>
      <c r="AL10" s="8"/>
    </row>
    <row r="11" spans="1:38" s="7" customFormat="1" ht="12.75">
      <c r="A11" s="8" t="s">
        <v>89</v>
      </c>
      <c r="B11" s="9">
        <v>11</v>
      </c>
      <c r="C11" s="10" t="s">
        <v>123</v>
      </c>
      <c r="D11" s="10" t="s">
        <v>123</v>
      </c>
      <c r="E11" s="10" t="s">
        <v>127</v>
      </c>
      <c r="F11" s="10" t="s">
        <v>137</v>
      </c>
      <c r="G11" s="10" t="s">
        <v>138</v>
      </c>
      <c r="H11" s="10" t="s">
        <v>139</v>
      </c>
      <c r="I11" s="8" t="s">
        <v>99</v>
      </c>
      <c r="J11" s="11">
        <f>3227*2</f>
        <v>6454</v>
      </c>
      <c r="K11" s="11">
        <v>3075.33</v>
      </c>
      <c r="L11" s="8">
        <v>4</v>
      </c>
      <c r="M11" s="11"/>
      <c r="N11" s="8"/>
      <c r="O11" s="8"/>
      <c r="P11" s="8"/>
      <c r="Q11" s="11">
        <v>7400</v>
      </c>
      <c r="R11" s="8" t="s">
        <v>148</v>
      </c>
      <c r="S11" s="8">
        <v>4</v>
      </c>
      <c r="T11" s="8"/>
      <c r="U11" s="8"/>
      <c r="V11" s="8"/>
      <c r="W11" s="8"/>
      <c r="X11" s="8"/>
      <c r="Y11" s="8"/>
      <c r="Z11" s="11">
        <v>2699.52</v>
      </c>
      <c r="AA11" s="8" t="s">
        <v>148</v>
      </c>
      <c r="AB11" s="8"/>
      <c r="AC11" s="8"/>
      <c r="AD11" s="11">
        <v>1295</v>
      </c>
      <c r="AE11" s="8"/>
      <c r="AF11" s="8" t="s">
        <v>148</v>
      </c>
      <c r="AG11" s="8"/>
      <c r="AH11" s="12">
        <v>43193</v>
      </c>
      <c r="AI11" s="8" t="s">
        <v>125</v>
      </c>
      <c r="AJ11" s="8">
        <v>2018</v>
      </c>
      <c r="AK11" s="12">
        <v>43195</v>
      </c>
      <c r="AL11" s="8"/>
    </row>
    <row r="12" spans="1:38" s="7" customFormat="1" ht="12.75">
      <c r="A12" s="8" t="s">
        <v>89</v>
      </c>
      <c r="B12" s="9">
        <v>11</v>
      </c>
      <c r="C12" s="10" t="s">
        <v>123</v>
      </c>
      <c r="D12" s="10" t="s">
        <v>123</v>
      </c>
      <c r="E12" s="10" t="s">
        <v>127</v>
      </c>
      <c r="F12" s="10" t="s">
        <v>140</v>
      </c>
      <c r="G12" s="10" t="s">
        <v>141</v>
      </c>
      <c r="H12" s="10" t="s">
        <v>142</v>
      </c>
      <c r="I12" s="8" t="s">
        <v>99</v>
      </c>
      <c r="J12" s="11">
        <f>3227*2</f>
        <v>6454</v>
      </c>
      <c r="K12" s="11">
        <v>3075.33</v>
      </c>
      <c r="L12" s="8">
        <v>5</v>
      </c>
      <c r="M12" s="11"/>
      <c r="N12" s="8"/>
      <c r="O12" s="8"/>
      <c r="P12" s="8"/>
      <c r="Q12" s="11">
        <v>7400</v>
      </c>
      <c r="R12" s="8" t="s">
        <v>148</v>
      </c>
      <c r="S12" s="8">
        <v>5</v>
      </c>
      <c r="T12" s="8"/>
      <c r="U12" s="8"/>
      <c r="V12" s="8"/>
      <c r="W12" s="8"/>
      <c r="X12" s="8"/>
      <c r="Y12" s="8"/>
      <c r="Z12" s="11">
        <v>2699.52</v>
      </c>
      <c r="AA12" s="8" t="s">
        <v>148</v>
      </c>
      <c r="AB12" s="8"/>
      <c r="AC12" s="8"/>
      <c r="AD12" s="11">
        <v>1295</v>
      </c>
      <c r="AE12" s="8"/>
      <c r="AF12" s="8" t="s">
        <v>148</v>
      </c>
      <c r="AG12" s="8"/>
      <c r="AH12" s="12">
        <v>43193</v>
      </c>
      <c r="AI12" s="8" t="s">
        <v>125</v>
      </c>
      <c r="AJ12" s="8">
        <v>2018</v>
      </c>
      <c r="AK12" s="12">
        <v>43195</v>
      </c>
      <c r="AL12" s="8"/>
    </row>
    <row r="13" spans="1:38" s="7" customFormat="1" ht="12.75">
      <c r="A13" s="8" t="s">
        <v>89</v>
      </c>
      <c r="B13" s="9">
        <v>11.1</v>
      </c>
      <c r="C13" s="10" t="s">
        <v>124</v>
      </c>
      <c r="D13" s="10" t="s">
        <v>124</v>
      </c>
      <c r="E13" s="10" t="s">
        <v>127</v>
      </c>
      <c r="F13" s="10" t="s">
        <v>143</v>
      </c>
      <c r="G13" s="10" t="s">
        <v>144</v>
      </c>
      <c r="H13" s="10" t="s">
        <v>145</v>
      </c>
      <c r="I13" s="8" t="s">
        <v>99</v>
      </c>
      <c r="J13" s="11">
        <f>2708*2</f>
        <v>5416</v>
      </c>
      <c r="K13" s="11">
        <f>2618.02*2</f>
        <v>5236.04</v>
      </c>
      <c r="L13" s="8">
        <v>6</v>
      </c>
      <c r="M13" s="11"/>
      <c r="N13" s="8"/>
      <c r="O13" s="8"/>
      <c r="P13" s="8"/>
      <c r="Q13" s="11">
        <v>5919.74</v>
      </c>
      <c r="R13" s="8" t="s">
        <v>148</v>
      </c>
      <c r="S13" s="8">
        <v>6</v>
      </c>
      <c r="T13" s="8"/>
      <c r="U13" s="8"/>
      <c r="V13" s="8"/>
      <c r="W13" s="8"/>
      <c r="X13" s="8"/>
      <c r="Y13" s="8"/>
      <c r="Z13" s="11">
        <v>2159.52</v>
      </c>
      <c r="AA13" s="8" t="s">
        <v>148</v>
      </c>
      <c r="AB13" s="8"/>
      <c r="AC13" s="8"/>
      <c r="AD13" s="11">
        <v>1035.95</v>
      </c>
      <c r="AE13" s="8"/>
      <c r="AF13" s="8" t="s">
        <v>148</v>
      </c>
      <c r="AG13" s="8"/>
      <c r="AH13" s="12">
        <v>43193</v>
      </c>
      <c r="AI13" s="8" t="s">
        <v>125</v>
      </c>
      <c r="AJ13" s="8">
        <v>2018</v>
      </c>
      <c r="AK13" s="12">
        <v>43195</v>
      </c>
      <c r="AL13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topLeftCell="A3" workbookViewId="0">
      <selection activeCell="B5" sqref="B5:D9"/>
    </sheetView>
  </sheetViews>
  <sheetFormatPr baseColWidth="10" defaultColWidth="9.140625" defaultRowHeight="15"/>
  <cols>
    <col min="1" max="1" width="3.42578125" bestFit="1" customWidth="1"/>
    <col min="2" max="2" width="21.5703125" bestFit="1" customWidth="1"/>
    <col min="3" max="3" width="14.140625" bestFit="1" customWidth="1"/>
    <col min="4" max="4" width="23" bestFit="1" customWidth="1"/>
  </cols>
  <sheetData>
    <row r="1" spans="1:4" hidden="1">
      <c r="B1" t="s">
        <v>100</v>
      </c>
      <c r="C1" t="s">
        <v>7</v>
      </c>
      <c r="D1" t="s">
        <v>7</v>
      </c>
    </row>
    <row r="2" spans="1:4" hidden="1">
      <c r="B2" t="s">
        <v>101</v>
      </c>
      <c r="C2" t="s">
        <v>102</v>
      </c>
      <c r="D2" t="s">
        <v>103</v>
      </c>
    </row>
    <row r="3" spans="1:4">
      <c r="A3" s="1" t="s">
        <v>104</v>
      </c>
      <c r="B3" s="1" t="s">
        <v>105</v>
      </c>
      <c r="C3" s="1" t="s">
        <v>67</v>
      </c>
      <c r="D3" s="1" t="s">
        <v>106</v>
      </c>
    </row>
    <row r="4" spans="1:4">
      <c r="A4">
        <v>1</v>
      </c>
      <c r="B4" s="6">
        <v>415</v>
      </c>
      <c r="C4" t="s">
        <v>146</v>
      </c>
      <c r="D4" t="s">
        <v>147</v>
      </c>
    </row>
    <row r="5" spans="1:4">
      <c r="A5">
        <v>2</v>
      </c>
      <c r="B5" s="6">
        <v>415</v>
      </c>
      <c r="C5" t="s">
        <v>146</v>
      </c>
      <c r="D5" t="s">
        <v>147</v>
      </c>
    </row>
    <row r="6" spans="1:4">
      <c r="A6">
        <v>3</v>
      </c>
      <c r="B6" s="6">
        <v>415</v>
      </c>
      <c r="C6" t="s">
        <v>146</v>
      </c>
      <c r="D6" t="s">
        <v>147</v>
      </c>
    </row>
    <row r="7" spans="1:4">
      <c r="A7">
        <v>4</v>
      </c>
      <c r="B7" s="6">
        <v>415</v>
      </c>
      <c r="C7" t="s">
        <v>146</v>
      </c>
      <c r="D7" t="s">
        <v>147</v>
      </c>
    </row>
    <row r="8" spans="1:4">
      <c r="A8">
        <v>5</v>
      </c>
      <c r="B8" s="6">
        <v>415</v>
      </c>
      <c r="C8" t="s">
        <v>146</v>
      </c>
      <c r="D8" t="s">
        <v>147</v>
      </c>
    </row>
    <row r="9" spans="1:4">
      <c r="A9">
        <v>6</v>
      </c>
      <c r="B9" s="6">
        <v>415</v>
      </c>
      <c r="C9" t="s">
        <v>146</v>
      </c>
      <c r="D9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.5703125" bestFit="1" customWidth="1"/>
    <col min="3" max="3" width="14.140625" bestFit="1" customWidth="1"/>
    <col min="4" max="4" width="10.140625" bestFit="1" customWidth="1"/>
  </cols>
  <sheetData>
    <row r="1" spans="1:4" hidden="1">
      <c r="B1" t="s">
        <v>7</v>
      </c>
      <c r="C1" t="s">
        <v>7</v>
      </c>
      <c r="D1" t="s">
        <v>100</v>
      </c>
    </row>
    <row r="2" spans="1:4" hidden="1">
      <c r="B2" t="s">
        <v>107</v>
      </c>
      <c r="C2" t="s">
        <v>108</v>
      </c>
      <c r="D2" t="s">
        <v>109</v>
      </c>
    </row>
    <row r="3" spans="1:4">
      <c r="A3" s="1" t="s">
        <v>104</v>
      </c>
      <c r="B3" s="1" t="s">
        <v>110</v>
      </c>
      <c r="C3" s="1" t="s">
        <v>67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8" bestFit="1" customWidth="1"/>
    <col min="3" max="3" width="14.140625" bestFit="1" customWidth="1"/>
    <col min="4" max="4" width="23.5703125" bestFit="1" customWidth="1"/>
  </cols>
  <sheetData>
    <row r="1" spans="1:4" hidden="1">
      <c r="B1" t="s">
        <v>100</v>
      </c>
      <c r="C1" t="s">
        <v>7</v>
      </c>
      <c r="D1" t="s">
        <v>7</v>
      </c>
    </row>
    <row r="2" spans="1:4" hidden="1">
      <c r="B2" t="s">
        <v>112</v>
      </c>
      <c r="C2" t="s">
        <v>113</v>
      </c>
      <c r="D2" t="s">
        <v>114</v>
      </c>
    </row>
    <row r="3" spans="1:4">
      <c r="A3" s="1" t="s">
        <v>104</v>
      </c>
      <c r="B3" s="1" t="s">
        <v>115</v>
      </c>
      <c r="C3" s="1" t="s">
        <v>67</v>
      </c>
      <c r="D3" s="1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topLeftCell="A3" workbookViewId="0">
      <selection activeCell="B5" sqref="B5:B9"/>
    </sheetView>
  </sheetViews>
  <sheetFormatPr baseColWidth="10" defaultColWidth="9.140625" defaultRowHeight="15"/>
  <cols>
    <col min="1" max="1" width="3.42578125" bestFit="1" customWidth="1"/>
    <col min="2" max="2" width="23.5703125" bestFit="1" customWidth="1"/>
    <col min="3" max="3" width="8.28515625" bestFit="1" customWidth="1"/>
    <col min="4" max="4" width="14.140625" bestFit="1" customWidth="1"/>
  </cols>
  <sheetData>
    <row r="1" spans="1:4" hidden="1">
      <c r="B1" t="s">
        <v>7</v>
      </c>
      <c r="C1" t="s">
        <v>100</v>
      </c>
      <c r="D1" t="s">
        <v>7</v>
      </c>
    </row>
    <row r="2" spans="1:4" hidden="1">
      <c r="B2" t="s">
        <v>116</v>
      </c>
      <c r="C2" t="s">
        <v>117</v>
      </c>
      <c r="D2" t="s">
        <v>118</v>
      </c>
    </row>
    <row r="3" spans="1:4">
      <c r="A3" s="1" t="s">
        <v>104</v>
      </c>
      <c r="B3" s="1" t="s">
        <v>110</v>
      </c>
      <c r="C3" s="1" t="s">
        <v>119</v>
      </c>
      <c r="D3" s="1" t="s">
        <v>67</v>
      </c>
    </row>
    <row r="4" spans="1:4">
      <c r="A4">
        <v>1</v>
      </c>
      <c r="B4" t="s">
        <v>147</v>
      </c>
      <c r="C4">
        <f>10847.88/2</f>
        <v>5423.94</v>
      </c>
      <c r="D4" t="s">
        <v>149</v>
      </c>
    </row>
    <row r="5" spans="1:4">
      <c r="A5">
        <v>2</v>
      </c>
      <c r="B5" t="s">
        <v>147</v>
      </c>
      <c r="C5">
        <f>4998.24/2</f>
        <v>2499.12</v>
      </c>
      <c r="D5" t="s">
        <v>149</v>
      </c>
    </row>
    <row r="6" spans="1:4">
      <c r="A6">
        <v>3</v>
      </c>
      <c r="B6" t="s">
        <v>147</v>
      </c>
      <c r="C6">
        <f>2591.64/2</f>
        <v>1295.82</v>
      </c>
      <c r="D6" t="s">
        <v>149</v>
      </c>
    </row>
    <row r="7" spans="1:4">
      <c r="A7">
        <v>4</v>
      </c>
      <c r="B7" t="s">
        <v>147</v>
      </c>
      <c r="C7">
        <f>2024.64/2</f>
        <v>1012.32</v>
      </c>
      <c r="D7" t="s">
        <v>149</v>
      </c>
    </row>
    <row r="8" spans="1:4">
      <c r="A8">
        <v>5</v>
      </c>
      <c r="B8" t="s">
        <v>147</v>
      </c>
      <c r="C8">
        <f>2024.64/2</f>
        <v>1012.32</v>
      </c>
      <c r="D8" t="s">
        <v>149</v>
      </c>
    </row>
    <row r="9" spans="1:4">
      <c r="A9">
        <v>6</v>
      </c>
      <c r="B9" t="s">
        <v>147</v>
      </c>
      <c r="C9">
        <f>1619.64/2</f>
        <v>809.82</v>
      </c>
      <c r="D9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Hidden_1</vt:lpstr>
      <vt:lpstr>Hidden_2</vt:lpstr>
      <vt:lpstr>Tabla_113219</vt:lpstr>
      <vt:lpstr>Tabla_113217</vt:lpstr>
      <vt:lpstr>Tabla_113218</vt:lpstr>
      <vt:lpstr>Tabla_113220</vt:lpstr>
      <vt:lpstr>Hidden_10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COMUDE-Dolores</cp:lastModifiedBy>
  <dcterms:created xsi:type="dcterms:W3CDTF">2018-03-21T20:15:08Z</dcterms:created>
  <dcterms:modified xsi:type="dcterms:W3CDTF">2018-04-03T19:55:06Z</dcterms:modified>
</cp:coreProperties>
</file>