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735" firstSheet="1" activeTab="1"/>
  </bookViews>
  <sheets>
    <sheet name="Hoja1" sheetId="4" state="hidden" r:id="rId1"/>
    <sheet name="F1" sheetId="3" r:id="rId2"/>
    <sheet name="F2" sheetId="9" r:id="rId3"/>
    <sheet name="F3" sheetId="10" r:id="rId4"/>
    <sheet name="F4" sheetId="19" r:id="rId5"/>
    <sheet name="F5" sheetId="12" r:id="rId6"/>
    <sheet name="f6a" sheetId="18" r:id="rId7"/>
    <sheet name="F6b" sheetId="16" r:id="rId8"/>
    <sheet name="f6c" sheetId="17" r:id="rId9"/>
    <sheet name="F6d" sheetId="15" r:id="rId10"/>
  </sheets>
  <definedNames>
    <definedName name="_xlnm._FilterDatabase" localSheetId="5" hidden="1">'F5'!$A$3:$G$71</definedName>
    <definedName name="_xlnm._FilterDatabase" localSheetId="7" hidden="1">F6b!$A$3:$G$13</definedName>
    <definedName name="_xlnm._FilterDatabase" localSheetId="9" hidden="1">F6d!$A$3:$G$27</definedName>
  </definedNames>
  <calcPr calcId="124519"/>
</workbook>
</file>

<file path=xl/calcChain.xml><?xml version="1.0" encoding="utf-8"?>
<calcChain xmlns="http://schemas.openxmlformats.org/spreadsheetml/2006/main">
  <c r="F75" i="3"/>
  <c r="E75"/>
  <c r="F68"/>
  <c r="E68"/>
  <c r="F63"/>
  <c r="F79" s="1"/>
  <c r="E63"/>
  <c r="E79" s="1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B25"/>
  <c r="F23"/>
  <c r="E23"/>
  <c r="F19"/>
  <c r="F47" s="1"/>
  <c r="F59" s="1"/>
  <c r="F81" s="1"/>
  <c r="E19"/>
  <c r="E47" s="1"/>
  <c r="E59" s="1"/>
  <c r="E81" s="1"/>
  <c r="C17"/>
  <c r="B17"/>
  <c r="F9"/>
  <c r="E9"/>
  <c r="C9"/>
  <c r="C47" s="1"/>
  <c r="C62" s="1"/>
  <c r="B9"/>
  <c r="B47" s="1"/>
  <c r="B62" s="1"/>
</calcChain>
</file>

<file path=xl/sharedStrings.xml><?xml version="1.0" encoding="utf-8"?>
<sst xmlns="http://schemas.openxmlformats.org/spreadsheetml/2006/main" count="829" uniqueCount="634">
  <si>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</si>
  <si>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</si>
  <si>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</si>
  <si>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</si>
  <si>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</si>
  <si>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</si>
  <si>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</si>
  <si>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</si>
  <si>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</si>
  <si>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</si>
  <si>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</si>
  <si>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</si>
  <si>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</si>
  <si>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</si>
  <si>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</si>
  <si>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</si>
  <si>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</si>
  <si>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</si>
  <si>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</si>
  <si>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</si>
  <si>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</si>
  <si>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</si>
  <si>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</si>
  <si>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</si>
  <si>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</si>
  <si>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</si>
  <si>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</si>
  <si>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</si>
  <si>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</si>
  <si>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</si>
  <si>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</si>
  <si>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</si>
  <si>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</si>
  <si>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</si>
  <si>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</si>
  <si>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</si>
  <si>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</si>
  <si>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</si>
  <si>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</si>
  <si>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</si>
  <si>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</si>
  <si>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</si>
  <si>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</si>
  <si>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</si>
  <si>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</si>
  <si>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</si>
  <si>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</si>
  <si>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</si>
  <si>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</si>
  <si>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</si>
  <si>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</si>
  <si>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</si>
  <si>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</si>
  <si>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</si>
  <si>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</si>
  <si>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</si>
  <si>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</si>
  <si>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</si>
  <si>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</si>
  <si>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</si>
  <si>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</si>
  <si>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</si>
  <si>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</si>
  <si>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</si>
  <si>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</si>
  <si>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</si>
  <si>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</si>
  <si>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</si>
  <si>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</si>
  <si>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</si>
  <si>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</si>
  <si>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</si>
  <si>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</si>
  <si>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</si>
  <si>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</si>
  <si>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</si>
  <si>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</si>
  <si>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</si>
  <si>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</si>
  <si>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</si>
  <si>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</si>
  <si>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</si>
  <si>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</si>
  <si>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</si>
  <si>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</si>
  <si>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</si>
  <si>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</si>
  <si>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</si>
  <si>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</si>
  <si>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</si>
  <si>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</si>
  <si>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</si>
  <si>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</si>
  <si>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</si>
  <si>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</si>
  <si>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</si>
  <si>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</si>
  <si>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</si>
  <si>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</si>
  <si>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</si>
  <si>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</si>
  <si>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</si>
  <si>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</si>
  <si>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</si>
  <si>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</si>
  <si>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</si>
  <si>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</si>
  <si>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</si>
  <si>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</si>
  <si>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</si>
  <si>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</si>
  <si>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</si>
  <si>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</si>
  <si>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</si>
  <si>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</si>
  <si>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</si>
  <si>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</si>
  <si>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</si>
  <si>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</si>
  <si>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</si>
  <si>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</si>
  <si>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</si>
  <si>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</si>
  <si>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</si>
  <si>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</si>
  <si>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</si>
  <si>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</si>
  <si>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</si>
  <si>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</si>
  <si>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</si>
  <si>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</si>
  <si>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</si>
  <si>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</si>
  <si>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</si>
  <si>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</si>
  <si>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</si>
  <si>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</si>
  <si>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</si>
  <si>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</si>
  <si>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</si>
  <si>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</si>
  <si>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</si>
  <si>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</si>
  <si>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</si>
  <si>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</si>
  <si>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</si>
  <si>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</si>
  <si>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</si>
  <si>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</si>
  <si>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</si>
  <si>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</si>
  <si>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</si>
  <si>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</si>
  <si>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</si>
  <si>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</si>
  <si>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</si>
  <si>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</si>
  <si>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</si>
  <si>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</si>
  <si>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</si>
  <si>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</si>
  <si>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</si>
  <si>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</si>
  <si>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</si>
  <si>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</si>
  <si>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</si>
  <si>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</si>
  <si>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</si>
  <si>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</si>
  <si>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</si>
  <si>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</si>
  <si>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</si>
  <si>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</si>
  <si>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</si>
  <si>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</si>
  <si>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</si>
  <si>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</si>
  <si>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</si>
  <si>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</si>
  <si>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</si>
  <si>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</si>
  <si>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</si>
  <si>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</si>
  <si>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</si>
  <si>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</si>
  <si>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</si>
  <si>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</si>
  <si>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</si>
  <si>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</si>
  <si>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</si>
  <si>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</si>
  <si>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</si>
  <si>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</si>
  <si>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</si>
  <si>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</si>
  <si>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</si>
  <si>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</si>
  <si>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</si>
  <si>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</si>
  <si>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</si>
  <si>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</si>
  <si>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</si>
  <si>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</si>
  <si>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</si>
  <si>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</si>
  <si>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</si>
  <si>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</si>
  <si>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</si>
  <si>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</si>
  <si>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</si>
  <si>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</si>
  <si>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</si>
  <si>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</si>
  <si>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</si>
  <si>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</si>
  <si>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</si>
  <si>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</si>
  <si>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</si>
  <si>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</si>
  <si>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</si>
  <si>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</si>
  <si>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</si>
  <si>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</si>
  <si>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</si>
  <si>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</si>
  <si>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</si>
  <si>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</si>
  <si>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</si>
  <si>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</si>
  <si>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</si>
  <si>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</si>
  <si>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</si>
  <si>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</si>
  <si>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</si>
  <si>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</si>
  <si>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</si>
  <si>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</si>
  <si>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</si>
  <si>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</si>
  <si>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</si>
  <si>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</si>
  <si>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</si>
  <si>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</si>
  <si>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</si>
  <si>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</si>
  <si>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</si>
  <si>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</si>
  <si>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</si>
  <si>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</si>
  <si>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</si>
  <si>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</si>
  <si>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</si>
  <si>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</si>
  <si>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</si>
  <si>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</si>
  <si>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</si>
  <si>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</si>
  <si>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</si>
  <si>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</si>
  <si>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</si>
  <si>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</si>
  <si>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</si>
  <si>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</si>
  <si>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</si>
  <si>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</si>
  <si>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</si>
  <si>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</si>
  <si>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</si>
  <si>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</si>
  <si>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</si>
  <si>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</si>
  <si>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</si>
  <si>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</si>
  <si>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</si>
  <si>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</si>
  <si>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</si>
  <si>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</si>
  <si>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</si>
  <si>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</si>
  <si>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</si>
  <si>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</si>
  <si>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</si>
  <si>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</si>
  <si>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</si>
  <si>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</si>
  <si>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</si>
  <si>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</si>
  <si>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</si>
  <si>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</si>
  <si>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</si>
  <si>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</si>
  <si>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</si>
  <si>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</si>
  <si>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</si>
  <si>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</si>
  <si>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</si>
  <si>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</si>
  <si>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</si>
  <si>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</si>
  <si>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</si>
  <si>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</si>
  <si>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</si>
  <si>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</si>
  <si>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</si>
  <si>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</si>
  <si>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</si>
  <si>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</si>
  <si>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</si>
  <si>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</si>
  <si>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</si>
  <si>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</si>
  <si>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</si>
  <si>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</si>
  <si>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</si>
  <si>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</si>
  <si>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</si>
  <si>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</si>
  <si>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</si>
  <si>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</si>
  <si>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</si>
  <si>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</si>
  <si>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</si>
  <si>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</si>
  <si>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</si>
  <si>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</si>
  <si>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</si>
  <si>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</si>
  <si>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</si>
  <si>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</si>
  <si>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</si>
  <si>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</si>
  <si>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</si>
  <si>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</si>
  <si>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</si>
  <si>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</si>
  <si>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</si>
  <si>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</si>
  <si>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</si>
  <si>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</si>
  <si>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</si>
  <si>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</si>
  <si>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</si>
  <si>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</si>
  <si>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</si>
  <si>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</si>
  <si>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</si>
  <si>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</si>
  <si>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</si>
  <si>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</si>
  <si>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</si>
  <si>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</si>
  <si>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</si>
  <si>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</si>
  <si>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</si>
  <si>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</si>
  <si>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</si>
  <si>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</si>
  <si>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</si>
  <si>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</si>
  <si>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</si>
  <si>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</si>
  <si>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</si>
  <si>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</si>
  <si>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</si>
  <si>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</si>
  <si>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</si>
  <si>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</si>
  <si>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</si>
  <si>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</si>
  <si>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</si>
  <si>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</si>
  <si>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</si>
  <si>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</si>
  <si>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</si>
  <si>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</si>
  <si>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</si>
  <si>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</si>
  <si>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</si>
  <si>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</si>
  <si>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</si>
  <si>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</si>
  <si>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</si>
  <si>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</si>
  <si>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</si>
  <si>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</si>
  <si>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</si>
  <si>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</si>
  <si>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</si>
  <si>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</si>
  <si>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</si>
  <si>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</si>
  <si>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</si>
  <si>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</si>
  <si>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</si>
  <si>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</si>
  <si>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</si>
  <si>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</si>
  <si>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</si>
  <si>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</si>
  <si>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</si>
  <si>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</si>
  <si>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</si>
  <si>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</si>
  <si>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</si>
  <si>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</si>
  <si>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</si>
  <si>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</si>
  <si>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</si>
  <si>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</si>
  <si>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</si>
  <si>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</si>
  <si>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</si>
  <si>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</si>
  <si>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</si>
  <si>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</si>
  <si>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</si>
  <si>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</si>
  <si>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</si>
  <si>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</si>
  <si>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</si>
  <si>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</si>
  <si>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</si>
  <si>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</si>
  <si>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</si>
  <si>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</si>
  <si>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</si>
  <si>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</si>
  <si>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</si>
  <si>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</si>
  <si>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</si>
  <si>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</si>
  <si>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</si>
  <si>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</si>
  <si>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</si>
  <si>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</si>
  <si>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</si>
  <si>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</si>
  <si>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</si>
  <si>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</si>
  <si>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</si>
  <si>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</si>
  <si>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</si>
  <si>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</si>
  <si>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</si>
  <si>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</si>
  <si>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</si>
  <si>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</si>
  <si>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</si>
  <si>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</si>
  <si>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</si>
  <si>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</si>
  <si>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</si>
  <si>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</si>
  <si>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</si>
  <si>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</si>
  <si>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</si>
  <si>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</si>
  <si>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</si>
  <si>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</si>
  <si>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</si>
  <si>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</si>
  <si>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</si>
  <si>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</si>
  <si>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</si>
  <si>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</si>
  <si>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</si>
  <si>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</si>
  <si>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</si>
  <si>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</si>
  <si>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</si>
  <si>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</si>
  <si>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</si>
  <si>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</si>
  <si>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</si>
  <si>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</si>
  <si>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</si>
  <si>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</si>
  <si>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</si>
  <si>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</si>
  <si>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</si>
  <si>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</si>
  <si>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</si>
  <si>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</si>
  <si>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</si>
  <si>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</si>
  <si>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</si>
  <si>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</si>
  <si>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</si>
  <si>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</si>
  <si>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</si>
  <si>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</si>
  <si>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</si>
  <si>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</si>
  <si>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</si>
  <si>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</si>
  <si>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</si>
  <si>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</si>
  <si>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</si>
  <si>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</si>
  <si>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</si>
  <si>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</si>
  <si>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</si>
  <si>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</si>
  <si>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</si>
  <si>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</si>
  <si>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</si>
  <si>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</si>
  <si>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</si>
  <si>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</si>
  <si>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</si>
  <si>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</si>
  <si>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</si>
  <si>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</si>
  <si>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</si>
  <si>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</si>
  <si>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</si>
  <si>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</si>
  <si>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</si>
  <si>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</si>
  <si>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</si>
  <si>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</si>
  <si>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</si>
  <si>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</si>
  <si>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</si>
  <si>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</si>
  <si>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</si>
  <si>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</si>
  <si>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</si>
  <si>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</si>
  <si>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</si>
  <si>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</si>
  <si>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</si>
  <si>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</si>
  <si>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</si>
  <si>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</si>
  <si>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</si>
  <si>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</si>
  <si>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</si>
  <si>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</si>
  <si>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</si>
  <si>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</si>
  <si>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</si>
  <si>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</si>
  <si>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</si>
  <si>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</si>
  <si>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</si>
  <si>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</si>
  <si>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</si>
  <si>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</si>
  <si>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</si>
  <si>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</si>
  <si>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</si>
  <si>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</si>
  <si>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</si>
  <si>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</si>
  <si>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</si>
  <si>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</si>
  <si>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</si>
  <si>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</si>
  <si>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</si>
  <si>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</si>
  <si>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</si>
  <si>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</si>
  <si>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</si>
  <si>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E. Dependencia o Unidad Administrativa 5</t>
  </si>
  <si>
    <t>F. Dependencia o Unidad Administrativa 6</t>
  </si>
  <si>
    <t>G. Dependencia o Unidad Administrativa 7</t>
  </si>
  <si>
    <t>C. Dependencia o Unidad Administrativa 3</t>
  </si>
  <si>
    <t>D. Dependencia o Unidad Administrativa 4</t>
  </si>
  <si>
    <t xml:space="preserve"> MUNICIPIO DOLORES HIDALGO CIN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</si>
  <si>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</si>
  <si>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</si>
  <si>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</si>
  <si>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</si>
  <si>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</si>
  <si>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Informe Analítico de la Deuda Pública y Otros Pasivos - LDF</t>
  </si>
  <si>
    <t>Saldo al 31 de diciembre de 2018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</si>
  <si>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</si>
  <si>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</si>
  <si>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</si>
  <si>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</si>
  <si>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</si>
  <si>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</si>
  <si>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</si>
  <si>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</si>
  <si>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</si>
  <si>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</si>
  <si>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</si>
  <si>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</si>
  <si>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Estimado/
Aprobado (d)</t>
  </si>
  <si>
    <t>Balance Presupuestario - LDF</t>
  </si>
  <si>
    <t>Estado Analítico de Ingresos Detallado - LDF</t>
  </si>
  <si>
    <t xml:space="preserve">Concepto (c) </t>
  </si>
  <si>
    <t>Estado Analítico del Ejercicio del Presupuesto de Egresos Detallado - LDF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</si>
  <si>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</si>
  <si>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</si>
  <si>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</si>
  <si>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</si>
  <si>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Clasificación de Servicios Personales por Categoría</t>
  </si>
  <si>
    <t>Concepto ( c )</t>
  </si>
  <si>
    <t>Ampliaciones / (Reducciones)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</si>
  <si>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</si>
  <si>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</si>
  <si>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</si>
  <si>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</si>
  <si>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</si>
  <si>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Estado Analítico del Ejercicio del Presupueso de Egresos Detallado - LDF</t>
  </si>
  <si>
    <t>Clasificación Funcional (Finalidad y Función)</t>
  </si>
  <si>
    <t>Subejercicio  (e)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</si>
  <si>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</si>
  <si>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</si>
  <si>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</si>
  <si>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</si>
  <si>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</si>
  <si>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</si>
  <si>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</si>
  <si>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</si>
  <si>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 xml:space="preserve">Clasificación por Objeto del Gasto (Capítulo y Concepto) </t>
  </si>
  <si>
    <t xml:space="preserve">          Fideicomiso de Desastres Naturales (Informativo)</t>
  </si>
  <si>
    <t>Formato 1 Estado de Situación Financiera Detallado - LDF</t>
  </si>
  <si>
    <t>al 31 de Diciembre de 2018 y al 30 de Junio de 2019</t>
  </si>
  <si>
    <t>Formato 2 Informe Analítico de la Deuda Pública y Otros Pasivos - LDF</t>
  </si>
  <si>
    <t>Al 31 de Diciembre de 2018 y al 30 de Junio de 2019</t>
  </si>
  <si>
    <t>Formato 3 Informe Analítico de Obligaciones Diferentes de Financiamientos - LDF</t>
  </si>
  <si>
    <t>del 01 de Enero al 30 de Junio de 2019</t>
  </si>
  <si>
    <t>Formato 4 Balance Presupuestario - LDF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</si>
  <si>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</si>
  <si>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</si>
  <si>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</si>
  <si>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</si>
  <si>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</si>
  <si>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</si>
  <si>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Formato 6 c) Estado Analítico del Ejercicio del Presupuesto de Egresos Detallado -LDF 
                       (Claisificación Funcional)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</si>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</sst>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20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6">
    <xf numFmtId="0" fontId="0" fillId="0" borderId="0"/>
    <xf numFmtId="0" fontId="3" fillId="0" borderId="0"/>
    <xf numFmtId="0" fontId="5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330">
    <xf numFmtId="0" fontId="0" fillId="0" borderId="0" xfId="0"/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4" fillId="0" borderId="0" xfId="1" applyFont="1"/>
    <xf numFmtId="4" fontId="3" fillId="0" borderId="0" xfId="0" applyNumberFormat="1" applyFont="1" applyAlignment="1"/>
    <xf numFmtId="0" fontId="3" fillId="0" borderId="0" xfId="0" applyFont="1" applyAlignment="1"/>
    <xf numFmtId="0" fontId="10" fillId="2" borderId="11" xfId="0" applyFont="1" applyFill="1" applyBorder="1" applyAlignment="1">
      <alignment horizontal="lef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>
      <alignment horizontal="left" vertical="center" indent="2"/>
    </xf>
    <xf numFmtId="0" fontId="10" fillId="0" borderId="7" xfId="0" applyFont="1" applyBorder="1" applyAlignment="1">
      <alignment horizontal="left" vertical="center" indent="2"/>
    </xf>
    <xf numFmtId="0" fontId="0" fillId="0" borderId="7" xfId="0" applyBorder="1" applyAlignment="1">
      <alignment vertical="center"/>
    </xf>
    <xf numFmtId="0" fontId="10" fillId="0" borderId="13" xfId="0" applyFont="1" applyBorder="1" applyAlignment="1">
      <alignment horizontal="left" vertical="center" indent="2"/>
    </xf>
    <xf numFmtId="0" fontId="10" fillId="0" borderId="7" xfId="0" applyFont="1" applyFill="1" applyBorder="1" applyAlignment="1">
      <alignment horizontal="left" vertical="center" indent="2"/>
    </xf>
    <xf numFmtId="0" fontId="0" fillId="0" borderId="7" xfId="0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2"/>
    </xf>
    <xf numFmtId="0" fontId="0" fillId="0" borderId="7" xfId="0" applyFill="1" applyBorder="1" applyAlignment="1">
      <alignment horizontal="left" vertical="center" indent="3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9" fontId="0" fillId="0" borderId="13" xfId="0" applyNumberFormat="1" applyFill="1" applyBorder="1" applyAlignment="1">
      <alignment horizontal="left" vertical="center" indent="3"/>
    </xf>
    <xf numFmtId="0" fontId="0" fillId="0" borderId="7" xfId="0" applyFont="1" applyFill="1" applyBorder="1" applyAlignment="1">
      <alignment horizontal="left" vertical="center" indent="5"/>
    </xf>
    <xf numFmtId="49" fontId="0" fillId="0" borderId="13" xfId="0" applyNumberFormat="1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5"/>
    </xf>
    <xf numFmtId="43" fontId="0" fillId="0" borderId="7" xfId="3" applyFont="1" applyFill="1" applyBorder="1" applyAlignment="1">
      <alignment horizontal="right" vertical="center"/>
    </xf>
    <xf numFmtId="49" fontId="0" fillId="0" borderId="7" xfId="0" applyNumberForma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indent="3"/>
    </xf>
    <xf numFmtId="43" fontId="10" fillId="0" borderId="7" xfId="3" applyFont="1" applyFill="1" applyBorder="1" applyAlignment="1" applyProtection="1">
      <alignment horizontal="right" vertical="center"/>
      <protection locked="0"/>
    </xf>
    <xf numFmtId="49" fontId="10" fillId="0" borderId="13" xfId="0" applyNumberFormat="1" applyFont="1" applyFill="1" applyBorder="1" applyAlignment="1">
      <alignment horizontal="left" vertical="center" indent="2"/>
    </xf>
    <xf numFmtId="49" fontId="0" fillId="0" borderId="13" xfId="0" applyNumberFormat="1" applyFill="1" applyBorder="1" applyAlignment="1">
      <alignment horizontal="left" indent="3"/>
    </xf>
    <xf numFmtId="49" fontId="10" fillId="0" borderId="13" xfId="0" applyNumberFormat="1" applyFont="1" applyFill="1" applyBorder="1" applyAlignment="1">
      <alignment horizontal="left" indent="2"/>
    </xf>
    <xf numFmtId="3" fontId="0" fillId="0" borderId="7" xfId="0" applyNumberFormat="1" applyFill="1" applyBorder="1" applyAlignment="1">
      <alignment horizontal="right" vertical="center"/>
    </xf>
    <xf numFmtId="49" fontId="0" fillId="0" borderId="13" xfId="0" applyNumberFormat="1" applyFont="1" applyFill="1" applyBorder="1" applyAlignment="1">
      <alignment horizontal="left" vertical="center" indent="2"/>
    </xf>
    <xf numFmtId="49" fontId="0" fillId="0" borderId="13" xfId="0" applyNumberFormat="1" applyFont="1" applyFill="1" applyBorder="1" applyAlignment="1">
      <alignment horizontal="left" vertical="center" indent="3"/>
    </xf>
    <xf numFmtId="49" fontId="0" fillId="0" borderId="13" xfId="0" applyNumberFormat="1" applyFont="1" applyFill="1" applyBorder="1" applyAlignment="1">
      <alignment horizontal="left" indent="3"/>
    </xf>
    <xf numFmtId="0" fontId="0" fillId="0" borderId="7" xfId="0" applyFill="1" applyBorder="1"/>
    <xf numFmtId="0" fontId="0" fillId="0" borderId="9" xfId="0" applyBorder="1"/>
    <xf numFmtId="3" fontId="0" fillId="0" borderId="9" xfId="0" applyNumberFormat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0" fontId="2" fillId="0" borderId="0" xfId="20"/>
    <xf numFmtId="0" fontId="2" fillId="0" borderId="0" xfId="20" applyBorder="1"/>
    <xf numFmtId="0" fontId="9" fillId="0" borderId="5" xfId="21" applyFont="1" applyBorder="1" applyAlignment="1">
      <alignment horizontal="left"/>
    </xf>
    <xf numFmtId="0" fontId="2" fillId="0" borderId="0" xfId="23"/>
    <xf numFmtId="0" fontId="7" fillId="0" borderId="5" xfId="24" applyFont="1" applyBorder="1" applyAlignment="1">
      <alignment horizontal="left" vertical="top"/>
    </xf>
    <xf numFmtId="0" fontId="8" fillId="0" borderId="5" xfId="24" applyFont="1" applyBorder="1" applyAlignment="1">
      <alignment horizontal="left" vertical="top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43" fontId="1" fillId="0" borderId="7" xfId="3" applyFont="1" applyFill="1" applyBorder="1" applyAlignment="1" applyProtection="1">
      <alignment horizontal="right" vertical="center"/>
      <protection locked="0"/>
    </xf>
    <xf numFmtId="0" fontId="1" fillId="0" borderId="0" xfId="26"/>
    <xf numFmtId="0" fontId="1" fillId="0" borderId="7" xfId="26" applyBorder="1"/>
    <xf numFmtId="0" fontId="1" fillId="0" borderId="9" xfId="26" applyBorder="1"/>
    <xf numFmtId="0" fontId="1" fillId="0" borderId="7" xfId="26" applyFill="1" applyBorder="1"/>
    <xf numFmtId="0" fontId="11" fillId="0" borderId="9" xfId="26" applyFont="1" applyBorder="1"/>
    <xf numFmtId="0" fontId="1" fillId="0" borderId="0" xfId="26" applyProtection="1">
      <protection locked="0"/>
    </xf>
    <xf numFmtId="0" fontId="10" fillId="2" borderId="4" xfId="26" applyFont="1" applyFill="1" applyBorder="1" applyAlignment="1">
      <alignment horizontal="center" vertical="center" wrapText="1"/>
    </xf>
    <xf numFmtId="0" fontId="1" fillId="0" borderId="7" xfId="26" applyFill="1" applyBorder="1" applyAlignment="1">
      <alignment vertical="center"/>
    </xf>
    <xf numFmtId="0" fontId="1" fillId="0" borderId="7" xfId="26" applyFill="1" applyBorder="1" applyAlignment="1" applyProtection="1">
      <alignment vertical="center"/>
      <protection locked="0"/>
    </xf>
    <xf numFmtId="0" fontId="10" fillId="0" borderId="7" xfId="26" applyFont="1" applyFill="1" applyBorder="1" applyAlignment="1" applyProtection="1">
      <alignment vertical="center"/>
      <protection locked="0"/>
    </xf>
    <xf numFmtId="0" fontId="11" fillId="0" borderId="7" xfId="26" applyFont="1" applyFill="1" applyBorder="1" applyAlignment="1">
      <alignment vertical="center"/>
    </xf>
    <xf numFmtId="0" fontId="1" fillId="0" borderId="7" xfId="26" applyBorder="1" applyAlignment="1">
      <alignment vertical="center"/>
    </xf>
    <xf numFmtId="0" fontId="1" fillId="0" borderId="0" xfId="26" applyAlignment="1">
      <alignment vertical="center"/>
    </xf>
    <xf numFmtId="0" fontId="10" fillId="2" borderId="11" xfId="26" applyFont="1" applyFill="1" applyBorder="1" applyAlignment="1">
      <alignment horizontal="center" vertical="center" wrapText="1"/>
    </xf>
    <xf numFmtId="0" fontId="10" fillId="2" borderId="11" xfId="26" applyFont="1" applyFill="1" applyBorder="1" applyAlignment="1" applyProtection="1">
      <alignment horizontal="center" vertical="center" wrapText="1"/>
      <protection locked="0"/>
    </xf>
    <xf numFmtId="0" fontId="10" fillId="0" borderId="5" xfId="26" applyFont="1" applyFill="1" applyBorder="1" applyAlignment="1">
      <alignment horizontal="left" vertical="center" indent="3"/>
    </xf>
    <xf numFmtId="0" fontId="1" fillId="0" borderId="5" xfId="26" applyFill="1" applyBorder="1" applyAlignment="1">
      <alignment horizontal="left" vertical="center" indent="5"/>
    </xf>
    <xf numFmtId="0" fontId="1" fillId="0" borderId="5" xfId="26" applyFill="1" applyBorder="1" applyAlignment="1">
      <alignment horizontal="left" vertical="center" indent="7"/>
    </xf>
    <xf numFmtId="0" fontId="1" fillId="0" borderId="5" xfId="26" applyFill="1" applyBorder="1" applyAlignment="1" applyProtection="1">
      <alignment horizontal="left" vertical="center" indent="5"/>
      <protection locked="0"/>
    </xf>
    <xf numFmtId="0" fontId="11" fillId="0" borderId="9" xfId="26" applyFont="1" applyFill="1" applyBorder="1" applyAlignment="1">
      <alignment vertical="center"/>
    </xf>
    <xf numFmtId="43" fontId="10" fillId="0" borderId="7" xfId="27" applyFont="1" applyFill="1" applyBorder="1" applyAlignment="1" applyProtection="1">
      <alignment horizontal="right" vertical="center"/>
      <protection locked="0"/>
    </xf>
    <xf numFmtId="43" fontId="1" fillId="0" borderId="7" xfId="27" applyFont="1" applyFill="1" applyBorder="1" applyAlignment="1" applyProtection="1">
      <alignment horizontal="right" vertical="center"/>
      <protection locked="0"/>
    </xf>
    <xf numFmtId="43" fontId="1" fillId="0" borderId="7" xfId="27" applyFont="1" applyFill="1" applyBorder="1" applyAlignment="1">
      <alignment horizontal="right"/>
    </xf>
    <xf numFmtId="43" fontId="1" fillId="2" borderId="15" xfId="27" applyFont="1" applyFill="1" applyBorder="1" applyAlignment="1">
      <alignment horizontal="right"/>
    </xf>
    <xf numFmtId="43" fontId="1" fillId="0" borderId="7" xfId="27" applyFont="1" applyBorder="1" applyAlignment="1">
      <alignment horizontal="right"/>
    </xf>
    <xf numFmtId="43" fontId="1" fillId="0" borderId="7" xfId="27" applyFont="1" applyFill="1" applyBorder="1" applyAlignment="1">
      <alignment horizontal="right" vertical="center"/>
    </xf>
    <xf numFmtId="43" fontId="1" fillId="0" borderId="9" xfId="27" applyFont="1" applyFill="1" applyBorder="1" applyAlignment="1">
      <alignment horizontal="right"/>
    </xf>
    <xf numFmtId="0" fontId="13" fillId="0" borderId="0" xfId="26" applyFont="1" applyFill="1" applyBorder="1" applyAlignment="1">
      <alignment horizontal="justify" vertical="center" wrapText="1"/>
    </xf>
    <xf numFmtId="0" fontId="19" fillId="0" borderId="10" xfId="26" applyFont="1" applyBorder="1" applyAlignment="1">
      <alignment horizontal="left" vertical="center"/>
    </xf>
    <xf numFmtId="0" fontId="10" fillId="2" borderId="1" xfId="26" applyFont="1" applyFill="1" applyBorder="1" applyAlignment="1" applyProtection="1">
      <alignment horizontal="center" vertical="center"/>
    </xf>
    <xf numFmtId="0" fontId="10" fillId="2" borderId="2" xfId="26" applyFont="1" applyFill="1" applyBorder="1" applyAlignment="1" applyProtection="1">
      <alignment horizontal="center" vertical="center"/>
    </xf>
    <xf numFmtId="0" fontId="10" fillId="2" borderId="3" xfId="26" applyFont="1" applyFill="1" applyBorder="1" applyAlignment="1" applyProtection="1">
      <alignment horizontal="center" vertical="center"/>
    </xf>
    <xf numFmtId="0" fontId="10" fillId="2" borderId="5" xfId="26" applyFont="1" applyFill="1" applyBorder="1" applyAlignment="1">
      <alignment horizontal="center" vertical="center"/>
    </xf>
    <xf numFmtId="0" fontId="10" fillId="2" borderId="0" xfId="26" applyFont="1" applyFill="1" applyBorder="1" applyAlignment="1">
      <alignment horizontal="center" vertical="center"/>
    </xf>
    <xf numFmtId="0" fontId="10" fillId="2" borderId="13" xfId="26" applyFont="1" applyFill="1" applyBorder="1" applyAlignment="1">
      <alignment horizontal="center" vertical="center"/>
    </xf>
    <xf numFmtId="0" fontId="10" fillId="2" borderId="5" xfId="26" applyFont="1" applyFill="1" applyBorder="1" applyAlignment="1" applyProtection="1">
      <alignment horizontal="center" vertical="center"/>
    </xf>
    <xf numFmtId="0" fontId="10" fillId="2" borderId="0" xfId="26" applyFont="1" applyFill="1" applyBorder="1" applyAlignment="1" applyProtection="1">
      <alignment horizontal="center" vertical="center"/>
    </xf>
    <xf numFmtId="0" fontId="10" fillId="2" borderId="13" xfId="26" applyFont="1" applyFill="1" applyBorder="1" applyAlignment="1" applyProtection="1">
      <alignment horizontal="center" vertical="center"/>
    </xf>
    <xf numFmtId="0" fontId="10" fillId="2" borderId="8" xfId="26" applyFont="1" applyFill="1" applyBorder="1" applyAlignment="1">
      <alignment horizontal="center" vertical="center"/>
    </xf>
    <xf numFmtId="0" fontId="10" fillId="2" borderId="10" xfId="26" applyFont="1" applyFill="1" applyBorder="1" applyAlignment="1">
      <alignment horizontal="center" vertical="center"/>
    </xf>
    <xf numFmtId="0" fontId="10" fillId="2" borderId="14" xfId="26" applyFont="1" applyFill="1" applyBorder="1" applyAlignment="1">
      <alignment horizontal="center" vertical="center"/>
    </xf>
    <xf numFmtId="0" fontId="1" fillId="0" borderId="7" xfId="28" applyBorder="1" applyAlignment="1">
      <alignment horizontal="left" indent="3"/>
    </xf>
    <xf numFmtId="0" fontId="1" fillId="0" borderId="7" xfId="28" applyBorder="1"/>
    <xf numFmtId="0" fontId="1" fillId="0" borderId="9" xfId="28" applyFill="1" applyBorder="1"/>
    <xf numFmtId="0" fontId="10" fillId="0" borderId="7" xfId="28" applyFont="1" applyFill="1" applyBorder="1" applyAlignment="1">
      <alignment horizontal="left" vertical="center" indent="2"/>
    </xf>
    <xf numFmtId="0" fontId="10" fillId="2" borderId="4" xfId="28" applyFont="1" applyFill="1" applyBorder="1" applyAlignment="1">
      <alignment horizontal="center" vertical="center" wrapText="1"/>
    </xf>
    <xf numFmtId="0" fontId="1" fillId="0" borderId="7" xfId="28" applyFill="1" applyBorder="1" applyAlignment="1">
      <alignment vertical="center"/>
    </xf>
    <xf numFmtId="0" fontId="1" fillId="0" borderId="9" xfId="28" applyFill="1" applyBorder="1" applyAlignment="1">
      <alignment vertical="center"/>
    </xf>
    <xf numFmtId="0" fontId="1" fillId="0" borderId="7" xfId="28" applyFill="1" applyBorder="1" applyAlignment="1" applyProtection="1">
      <alignment vertical="center"/>
      <protection locked="0"/>
    </xf>
    <xf numFmtId="164" fontId="1" fillId="0" borderId="7" xfId="28" applyNumberFormat="1" applyFill="1" applyBorder="1" applyAlignment="1" applyProtection="1">
      <alignment vertical="center"/>
      <protection locked="0"/>
    </xf>
    <xf numFmtId="16" fontId="1" fillId="0" borderId="7" xfId="28" applyNumberFormat="1" applyFill="1" applyBorder="1" applyAlignment="1">
      <alignment vertical="center"/>
    </xf>
    <xf numFmtId="0" fontId="1" fillId="0" borderId="7" xfId="28" applyFill="1" applyBorder="1" applyAlignment="1" applyProtection="1">
      <alignment horizontal="left" vertical="center" indent="4"/>
      <protection locked="0"/>
    </xf>
    <xf numFmtId="0" fontId="11" fillId="0" borderId="7" xfId="28" applyFont="1" applyFill="1" applyBorder="1" applyAlignment="1">
      <alignment horizontal="left" vertical="center"/>
    </xf>
    <xf numFmtId="0" fontId="1" fillId="2" borderId="15" xfId="28" applyFill="1" applyBorder="1" applyAlignment="1">
      <alignment vertical="center"/>
    </xf>
    <xf numFmtId="0" fontId="10" fillId="2" borderId="4" xfId="28" applyFont="1" applyFill="1" applyBorder="1" applyAlignment="1" applyProtection="1">
      <alignment horizontal="center" vertical="center" wrapText="1"/>
      <protection locked="0"/>
    </xf>
    <xf numFmtId="43" fontId="10" fillId="0" borderId="7" xfId="29" applyFont="1" applyFill="1" applyBorder="1" applyAlignment="1" applyProtection="1">
      <alignment vertical="center"/>
      <protection locked="0"/>
    </xf>
    <xf numFmtId="43" fontId="1" fillId="0" borderId="7" xfId="29" applyFont="1" applyFill="1" applyBorder="1" applyAlignment="1" applyProtection="1">
      <alignment vertical="center"/>
      <protection locked="0"/>
    </xf>
    <xf numFmtId="43" fontId="1" fillId="0" borderId="7" xfId="29" applyFont="1" applyFill="1" applyBorder="1" applyAlignment="1">
      <alignment vertical="center"/>
    </xf>
    <xf numFmtId="43" fontId="1" fillId="0" borderId="9" xfId="29" applyFont="1" applyFill="1" applyBorder="1"/>
    <xf numFmtId="0" fontId="10" fillId="2" borderId="1" xfId="28" applyFont="1" applyFill="1" applyBorder="1" applyAlignment="1" applyProtection="1">
      <alignment horizontal="center" vertical="center"/>
    </xf>
    <xf numFmtId="0" fontId="10" fillId="2" borderId="2" xfId="28" applyFont="1" applyFill="1" applyBorder="1" applyAlignment="1" applyProtection="1">
      <alignment horizontal="center" vertical="center"/>
    </xf>
    <xf numFmtId="0" fontId="10" fillId="2" borderId="3" xfId="28" applyFont="1" applyFill="1" applyBorder="1" applyAlignment="1" applyProtection="1">
      <alignment horizontal="center" vertical="center"/>
    </xf>
    <xf numFmtId="0" fontId="10" fillId="2" borderId="5" xfId="28" applyFont="1" applyFill="1" applyBorder="1" applyAlignment="1">
      <alignment horizontal="center" vertical="center"/>
    </xf>
    <xf numFmtId="0" fontId="10" fillId="2" borderId="0" xfId="28" applyFont="1" applyFill="1" applyBorder="1" applyAlignment="1">
      <alignment horizontal="center" vertical="center"/>
    </xf>
    <xf numFmtId="0" fontId="10" fillId="2" borderId="13" xfId="28" applyFont="1" applyFill="1" applyBorder="1" applyAlignment="1">
      <alignment horizontal="center" vertical="center"/>
    </xf>
    <xf numFmtId="0" fontId="10" fillId="2" borderId="5" xfId="28" applyFont="1" applyFill="1" applyBorder="1" applyAlignment="1" applyProtection="1">
      <alignment horizontal="center" vertical="center"/>
    </xf>
    <xf numFmtId="0" fontId="10" fillId="2" borderId="0" xfId="28" applyFont="1" applyFill="1" applyBorder="1" applyAlignment="1" applyProtection="1">
      <alignment horizontal="center" vertical="center"/>
    </xf>
    <xf numFmtId="0" fontId="10" fillId="2" borderId="13" xfId="28" applyFont="1" applyFill="1" applyBorder="1" applyAlignment="1" applyProtection="1">
      <alignment horizontal="center" vertical="center"/>
    </xf>
    <xf numFmtId="0" fontId="18" fillId="0" borderId="10" xfId="28" applyFont="1" applyBorder="1" applyAlignment="1">
      <alignment horizontal="left" vertical="center"/>
    </xf>
    <xf numFmtId="0" fontId="1" fillId="0" borderId="0" xfId="30"/>
    <xf numFmtId="0" fontId="10" fillId="2" borderId="4" xfId="30" applyFont="1" applyFill="1" applyBorder="1" applyAlignment="1">
      <alignment horizontal="center" vertical="center" wrapText="1"/>
    </xf>
    <xf numFmtId="0" fontId="1" fillId="0" borderId="7" xfId="30" applyFill="1" applyBorder="1" applyAlignment="1">
      <alignment horizontal="left" vertical="center" indent="6"/>
    </xf>
    <xf numFmtId="0" fontId="1" fillId="0" borderId="7" xfId="30" applyFill="1" applyBorder="1" applyAlignment="1">
      <alignment vertical="center"/>
    </xf>
    <xf numFmtId="0" fontId="10" fillId="0" borderId="7" xfId="30" applyFont="1" applyFill="1" applyBorder="1" applyAlignment="1">
      <alignment horizontal="left" vertical="center" indent="3"/>
    </xf>
    <xf numFmtId="0" fontId="1" fillId="0" borderId="9" xfId="30" applyFill="1" applyBorder="1" applyAlignment="1">
      <alignment vertical="center"/>
    </xf>
    <xf numFmtId="0" fontId="10" fillId="0" borderId="7" xfId="30" applyFont="1" applyFill="1" applyBorder="1" applyAlignment="1">
      <alignment vertical="center"/>
    </xf>
    <xf numFmtId="0" fontId="1" fillId="0" borderId="0" xfId="30" applyAlignment="1">
      <alignment vertical="center"/>
    </xf>
    <xf numFmtId="0" fontId="1" fillId="0" borderId="7" xfId="30" applyFill="1" applyBorder="1" applyAlignment="1">
      <alignment horizontal="left" vertical="center" indent="3"/>
    </xf>
    <xf numFmtId="0" fontId="18" fillId="0" borderId="0" xfId="30" applyFont="1" applyBorder="1" applyAlignment="1">
      <alignment vertical="center"/>
    </xf>
    <xf numFmtId="0" fontId="10" fillId="2" borderId="4" xfId="30" applyFont="1" applyFill="1" applyBorder="1" applyAlignment="1">
      <alignment horizontal="left" vertical="center" wrapText="1" indent="3"/>
    </xf>
    <xf numFmtId="0" fontId="10" fillId="0" borderId="7" xfId="30" applyFont="1" applyFill="1" applyBorder="1" applyAlignment="1">
      <alignment horizontal="left" vertical="center" wrapText="1" indent="3"/>
    </xf>
    <xf numFmtId="0" fontId="10" fillId="0" borderId="9" xfId="30" applyFont="1" applyFill="1" applyBorder="1" applyAlignment="1">
      <alignment horizontal="left" vertical="center" wrapText="1" indent="3"/>
    </xf>
    <xf numFmtId="0" fontId="1" fillId="0" borderId="6" xfId="30" applyFill="1" applyBorder="1" applyAlignment="1">
      <alignment horizontal="left" vertical="center" indent="6"/>
    </xf>
    <xf numFmtId="0" fontId="10" fillId="0" borderId="7" xfId="30" applyFont="1" applyFill="1" applyBorder="1" applyAlignment="1">
      <alignment horizontal="left" vertical="center" wrapText="1" indent="9"/>
    </xf>
    <xf numFmtId="0" fontId="1" fillId="0" borderId="7" xfId="30" applyFill="1" applyBorder="1" applyAlignment="1">
      <alignment horizontal="left" vertical="center" indent="12"/>
    </xf>
    <xf numFmtId="0" fontId="10" fillId="0" borderId="9" xfId="30" applyFont="1" applyFill="1" applyBorder="1" applyAlignment="1">
      <alignment horizontal="left" vertical="center" indent="3"/>
    </xf>
    <xf numFmtId="3" fontId="1" fillId="0" borderId="9" xfId="30" applyNumberFormat="1" applyFill="1" applyBorder="1"/>
    <xf numFmtId="3" fontId="1" fillId="0" borderId="9" xfId="30" applyNumberFormat="1" applyFill="1" applyBorder="1" applyAlignment="1">
      <alignment vertical="center"/>
    </xf>
    <xf numFmtId="43" fontId="10" fillId="0" borderId="7" xfId="31" applyFont="1" applyFill="1" applyBorder="1" applyProtection="1">
      <protection locked="0"/>
    </xf>
    <xf numFmtId="43" fontId="1" fillId="0" borderId="7" xfId="31" applyFont="1" applyFill="1" applyBorder="1" applyProtection="1">
      <protection locked="0"/>
    </xf>
    <xf numFmtId="43" fontId="1" fillId="0" borderId="7" xfId="31" applyFont="1" applyFill="1" applyBorder="1"/>
    <xf numFmtId="43" fontId="16" fillId="2" borderId="15" xfId="31" applyFont="1" applyFill="1" applyBorder="1" applyAlignment="1"/>
    <xf numFmtId="43" fontId="17" fillId="2" borderId="15" xfId="31" applyFont="1" applyFill="1" applyBorder="1" applyAlignment="1"/>
    <xf numFmtId="43" fontId="15" fillId="0" borderId="7" xfId="31" applyFont="1" applyFill="1" applyBorder="1" applyProtection="1">
      <protection locked="0"/>
    </xf>
    <xf numFmtId="43" fontId="10" fillId="0" borderId="7" xfId="31" applyFont="1" applyFill="1" applyBorder="1"/>
    <xf numFmtId="43" fontId="10" fillId="0" borderId="7" xfId="31" applyFont="1" applyFill="1" applyBorder="1" applyAlignment="1" applyProtection="1">
      <alignment vertical="center"/>
      <protection locked="0"/>
    </xf>
    <xf numFmtId="43" fontId="1" fillId="0" borderId="7" xfId="31" applyFont="1" applyFill="1" applyBorder="1" applyAlignment="1" applyProtection="1">
      <alignment vertical="center"/>
      <protection locked="0"/>
    </xf>
    <xf numFmtId="43" fontId="1" fillId="0" borderId="7" xfId="31" applyFont="1" applyFill="1" applyBorder="1" applyAlignment="1">
      <alignment vertical="center"/>
    </xf>
    <xf numFmtId="43" fontId="1" fillId="0" borderId="9" xfId="31" applyFont="1" applyFill="1" applyBorder="1" applyAlignment="1">
      <alignment vertical="center"/>
    </xf>
    <xf numFmtId="43" fontId="17" fillId="2" borderId="15" xfId="31" applyFont="1" applyFill="1" applyBorder="1" applyAlignment="1">
      <alignment vertical="center"/>
    </xf>
    <xf numFmtId="43" fontId="10" fillId="0" borderId="7" xfId="31" applyFont="1" applyFill="1" applyBorder="1" applyAlignment="1">
      <alignment vertical="center"/>
    </xf>
    <xf numFmtId="43" fontId="17" fillId="2" borderId="15" xfId="31" applyFont="1" applyFill="1" applyBorder="1"/>
    <xf numFmtId="43" fontId="1" fillId="0" borderId="9" xfId="31" applyFont="1" applyFill="1" applyBorder="1"/>
    <xf numFmtId="43" fontId="1" fillId="0" borderId="6" xfId="31" applyFont="1" applyFill="1" applyBorder="1" applyAlignment="1" applyProtection="1">
      <alignment vertical="center"/>
      <protection locked="0"/>
    </xf>
    <xf numFmtId="3" fontId="1" fillId="0" borderId="6" xfId="30" applyNumberFormat="1" applyFont="1" applyFill="1" applyBorder="1" applyProtection="1">
      <protection locked="0"/>
    </xf>
    <xf numFmtId="0" fontId="10" fillId="2" borderId="1" xfId="30" applyFont="1" applyFill="1" applyBorder="1" applyAlignment="1" applyProtection="1">
      <alignment horizontal="center" vertical="center"/>
    </xf>
    <xf numFmtId="0" fontId="10" fillId="2" borderId="2" xfId="30" applyFont="1" applyFill="1" applyBorder="1" applyAlignment="1" applyProtection="1">
      <alignment horizontal="center" vertical="center"/>
    </xf>
    <xf numFmtId="0" fontId="10" fillId="2" borderId="3" xfId="30" applyFont="1" applyFill="1" applyBorder="1" applyAlignment="1" applyProtection="1">
      <alignment horizontal="center" vertical="center"/>
    </xf>
    <xf numFmtId="0" fontId="10" fillId="2" borderId="5" xfId="30" applyFont="1" applyFill="1" applyBorder="1" applyAlignment="1">
      <alignment horizontal="center" vertical="center"/>
    </xf>
    <xf numFmtId="0" fontId="10" fillId="2" borderId="0" xfId="30" applyFont="1" applyFill="1" applyBorder="1" applyAlignment="1">
      <alignment horizontal="center" vertical="center"/>
    </xf>
    <xf numFmtId="0" fontId="10" fillId="2" borderId="13" xfId="30" applyFont="1" applyFill="1" applyBorder="1" applyAlignment="1">
      <alignment horizontal="center" vertical="center"/>
    </xf>
    <xf numFmtId="0" fontId="10" fillId="2" borderId="5" xfId="30" applyFont="1" applyFill="1" applyBorder="1" applyAlignment="1" applyProtection="1">
      <alignment horizontal="center" vertical="center"/>
    </xf>
    <xf numFmtId="0" fontId="10" fillId="2" borderId="0" xfId="30" applyFont="1" applyFill="1" applyBorder="1" applyAlignment="1" applyProtection="1">
      <alignment horizontal="center" vertical="center"/>
    </xf>
    <xf numFmtId="0" fontId="10" fillId="2" borderId="13" xfId="30" applyFont="1" applyFill="1" applyBorder="1" applyAlignment="1" applyProtection="1">
      <alignment horizontal="center" vertical="center"/>
    </xf>
    <xf numFmtId="0" fontId="10" fillId="2" borderId="8" xfId="30" applyFont="1" applyFill="1" applyBorder="1" applyAlignment="1">
      <alignment horizontal="center" vertical="center"/>
    </xf>
    <xf numFmtId="0" fontId="10" fillId="2" borderId="10" xfId="30" applyFont="1" applyFill="1" applyBorder="1" applyAlignment="1">
      <alignment horizontal="center" vertical="center"/>
    </xf>
    <xf numFmtId="0" fontId="10" fillId="2" borderId="14" xfId="30" applyFont="1" applyFill="1" applyBorder="1" applyAlignment="1">
      <alignment horizontal="center" vertical="center"/>
    </xf>
    <xf numFmtId="0" fontId="18" fillId="0" borderId="10" xfId="30" applyFont="1" applyBorder="1" applyAlignment="1">
      <alignment horizontal="left" vertical="center"/>
    </xf>
    <xf numFmtId="0" fontId="1" fillId="0" borderId="0" xfId="32"/>
    <xf numFmtId="0" fontId="1" fillId="0" borderId="7" xfId="32" applyFill="1" applyBorder="1" applyAlignment="1">
      <alignment horizontal="left" indent="6"/>
    </xf>
    <xf numFmtId="0" fontId="10" fillId="2" borderId="4" xfId="32" applyFont="1" applyFill="1" applyBorder="1" applyAlignment="1">
      <alignment horizontal="center" vertical="center" wrapText="1"/>
    </xf>
    <xf numFmtId="0" fontId="10" fillId="2" borderId="4" xfId="32" applyFont="1" applyFill="1" applyBorder="1" applyAlignment="1">
      <alignment horizontal="center" vertical="center"/>
    </xf>
    <xf numFmtId="0" fontId="1" fillId="0" borderId="7" xfId="32" applyFill="1" applyBorder="1" applyAlignment="1">
      <alignment horizontal="left" wrapText="1" indent="9"/>
    </xf>
    <xf numFmtId="0" fontId="10" fillId="0" borderId="6" xfId="32" applyFont="1" applyFill="1" applyBorder="1" applyAlignment="1">
      <alignment horizontal="left" vertical="center" indent="3"/>
    </xf>
    <xf numFmtId="0" fontId="1" fillId="0" borderId="7" xfId="32" applyFill="1" applyBorder="1" applyAlignment="1">
      <alignment horizontal="left" vertical="center" indent="6"/>
    </xf>
    <xf numFmtId="0" fontId="1" fillId="0" borderId="7" xfId="32" applyFill="1" applyBorder="1" applyAlignment="1">
      <alignment vertical="center"/>
    </xf>
    <xf numFmtId="0" fontId="10" fillId="0" borderId="7" xfId="32" applyFont="1" applyFill="1" applyBorder="1" applyAlignment="1">
      <alignment horizontal="left" vertical="center" indent="3"/>
    </xf>
    <xf numFmtId="0" fontId="1" fillId="0" borderId="9" xfId="32" applyFill="1" applyBorder="1" applyAlignment="1">
      <alignment vertical="center"/>
    </xf>
    <xf numFmtId="0" fontId="1" fillId="0" borderId="7" xfId="32" applyFill="1" applyBorder="1" applyAlignment="1">
      <alignment horizontal="left" vertical="center" indent="9"/>
    </xf>
    <xf numFmtId="0" fontId="1" fillId="0" borderId="7" xfId="32" applyFill="1" applyBorder="1" applyAlignment="1">
      <alignment horizontal="left" vertical="center" wrapText="1" indent="9"/>
    </xf>
    <xf numFmtId="0" fontId="10" fillId="0" borderId="7" xfId="32" applyFont="1" applyFill="1" applyBorder="1" applyAlignment="1">
      <alignment horizontal="left" vertical="center" wrapText="1" indent="3"/>
    </xf>
    <xf numFmtId="0" fontId="1" fillId="0" borderId="7" xfId="32" applyFill="1" applyBorder="1" applyAlignment="1">
      <alignment horizontal="left" vertical="center" wrapText="1" indent="3"/>
    </xf>
    <xf numFmtId="43" fontId="1" fillId="0" borderId="7" xfId="33" applyFont="1" applyFill="1" applyBorder="1"/>
    <xf numFmtId="43" fontId="1" fillId="0" borderId="7" xfId="33" applyFont="1" applyFill="1" applyBorder="1" applyAlignment="1" applyProtection="1">
      <alignment vertical="center"/>
      <protection locked="0"/>
    </xf>
    <xf numFmtId="43" fontId="10" fillId="0" borderId="7" xfId="33" applyFont="1" applyFill="1" applyBorder="1" applyAlignment="1" applyProtection="1">
      <alignment vertical="center"/>
      <protection locked="0"/>
    </xf>
    <xf numFmtId="43" fontId="1" fillId="2" borderId="15" xfId="33" applyFont="1" applyFill="1" applyBorder="1" applyAlignment="1">
      <alignment vertical="center"/>
    </xf>
    <xf numFmtId="43" fontId="1" fillId="0" borderId="7" xfId="33" applyFont="1" applyFill="1" applyBorder="1" applyAlignment="1">
      <alignment vertical="center"/>
    </xf>
    <xf numFmtId="43" fontId="1" fillId="0" borderId="9" xfId="33" applyFont="1" applyFill="1" applyBorder="1"/>
    <xf numFmtId="43" fontId="1" fillId="0" borderId="0" xfId="33" applyFont="1"/>
    <xf numFmtId="43" fontId="1" fillId="0" borderId="0" xfId="33" applyFont="1" applyFill="1" applyBorder="1" applyAlignment="1" applyProtection="1">
      <alignment vertical="center"/>
      <protection locked="0"/>
    </xf>
    <xf numFmtId="0" fontId="10" fillId="2" borderId="6" xfId="32" applyFont="1" applyFill="1" applyBorder="1" applyAlignment="1">
      <alignment horizontal="center" vertical="center"/>
    </xf>
    <xf numFmtId="0" fontId="10" fillId="2" borderId="9" xfId="32" applyFont="1" applyFill="1" applyBorder="1" applyAlignment="1">
      <alignment horizontal="center" vertical="center"/>
    </xf>
    <xf numFmtId="0" fontId="10" fillId="2" borderId="4" xfId="32" applyFont="1" applyFill="1" applyBorder="1" applyAlignment="1">
      <alignment horizontal="center" vertical="center"/>
    </xf>
    <xf numFmtId="0" fontId="18" fillId="0" borderId="0" xfId="32" applyFont="1" applyBorder="1" applyAlignment="1">
      <alignment horizontal="left" vertical="center"/>
    </xf>
    <xf numFmtId="0" fontId="10" fillId="2" borderId="1" xfId="32" applyFont="1" applyFill="1" applyBorder="1" applyAlignment="1" applyProtection="1">
      <alignment horizontal="center" vertical="center"/>
    </xf>
    <xf numFmtId="0" fontId="10" fillId="2" borderId="2" xfId="32" applyFont="1" applyFill="1" applyBorder="1" applyAlignment="1" applyProtection="1">
      <alignment horizontal="center" vertical="center"/>
    </xf>
    <xf numFmtId="0" fontId="10" fillId="2" borderId="3" xfId="32" applyFont="1" applyFill="1" applyBorder="1" applyAlignment="1" applyProtection="1">
      <alignment horizontal="center" vertical="center"/>
    </xf>
    <xf numFmtId="0" fontId="10" fillId="2" borderId="5" xfId="32" applyFont="1" applyFill="1" applyBorder="1" applyAlignment="1">
      <alignment horizontal="center" vertical="center"/>
    </xf>
    <xf numFmtId="0" fontId="10" fillId="2" borderId="0" xfId="32" applyFont="1" applyFill="1" applyBorder="1" applyAlignment="1">
      <alignment horizontal="center" vertical="center"/>
    </xf>
    <xf numFmtId="0" fontId="10" fillId="2" borderId="13" xfId="32" applyFont="1" applyFill="1" applyBorder="1" applyAlignment="1">
      <alignment horizontal="center" vertical="center"/>
    </xf>
    <xf numFmtId="0" fontId="10" fillId="2" borderId="5" xfId="32" applyFont="1" applyFill="1" applyBorder="1" applyAlignment="1" applyProtection="1">
      <alignment horizontal="center" vertical="center"/>
    </xf>
    <xf numFmtId="0" fontId="10" fillId="2" borderId="0" xfId="32" applyFont="1" applyFill="1" applyBorder="1" applyAlignment="1" applyProtection="1">
      <alignment horizontal="center" vertical="center"/>
    </xf>
    <xf numFmtId="0" fontId="10" fillId="2" borderId="13" xfId="32" applyFont="1" applyFill="1" applyBorder="1" applyAlignment="1" applyProtection="1">
      <alignment horizontal="center" vertical="center"/>
    </xf>
    <xf numFmtId="0" fontId="10" fillId="2" borderId="8" xfId="32" applyFont="1" applyFill="1" applyBorder="1" applyAlignment="1">
      <alignment horizontal="center" vertical="center"/>
    </xf>
    <xf numFmtId="0" fontId="10" fillId="2" borderId="10" xfId="32" applyFont="1" applyFill="1" applyBorder="1" applyAlignment="1">
      <alignment horizontal="center" vertical="center"/>
    </xf>
    <xf numFmtId="0" fontId="10" fillId="2" borderId="14" xfId="32" applyFont="1" applyFill="1" applyBorder="1" applyAlignment="1">
      <alignment horizontal="center" vertical="center"/>
    </xf>
    <xf numFmtId="0" fontId="18" fillId="0" borderId="0" xfId="34" applyFont="1" applyBorder="1" applyAlignment="1">
      <alignment horizontal="left" vertical="center" wrapText="1"/>
    </xf>
    <xf numFmtId="0" fontId="1" fillId="3" borderId="7" xfId="34" applyFill="1" applyBorder="1" applyAlignment="1">
      <alignment horizontal="left" indent="9"/>
    </xf>
    <xf numFmtId="0" fontId="1" fillId="3" borderId="7" xfId="34" applyFill="1" applyBorder="1" applyAlignment="1">
      <alignment horizontal="left" indent="3"/>
    </xf>
    <xf numFmtId="0" fontId="10" fillId="3" borderId="7" xfId="34" applyFont="1" applyFill="1" applyBorder="1" applyAlignment="1">
      <alignment horizontal="left" indent="3"/>
    </xf>
    <xf numFmtId="0" fontId="10" fillId="2" borderId="4" xfId="34" applyFont="1" applyFill="1" applyBorder="1" applyAlignment="1">
      <alignment horizontal="center" vertical="center" wrapText="1"/>
    </xf>
    <xf numFmtId="0" fontId="1" fillId="0" borderId="9" xfId="34" applyBorder="1" applyAlignment="1">
      <alignment vertical="center"/>
    </xf>
    <xf numFmtId="0" fontId="10" fillId="3" borderId="6" xfId="34" applyFont="1" applyFill="1" applyBorder="1" applyAlignment="1">
      <alignment horizontal="left" vertical="center" indent="3"/>
    </xf>
    <xf numFmtId="0" fontId="1" fillId="3" borderId="7" xfId="34" applyFill="1" applyBorder="1" applyAlignment="1">
      <alignment horizontal="left" vertical="center" indent="6"/>
    </xf>
    <xf numFmtId="0" fontId="1" fillId="3" borderId="7" xfId="34" applyFill="1" applyBorder="1" applyAlignment="1">
      <alignment horizontal="left" vertical="center" indent="9"/>
    </xf>
    <xf numFmtId="0" fontId="1" fillId="3" borderId="7" xfId="34" applyFill="1" applyBorder="1" applyAlignment="1">
      <alignment horizontal="left" vertical="center" indent="3"/>
    </xf>
    <xf numFmtId="0" fontId="10" fillId="3" borderId="7" xfId="34" applyFont="1" applyFill="1" applyBorder="1" applyAlignment="1">
      <alignment horizontal="left" vertical="center" indent="3"/>
    </xf>
    <xf numFmtId="43" fontId="10" fillId="3" borderId="7" xfId="36" applyFont="1" applyFill="1" applyBorder="1" applyAlignment="1" applyProtection="1">
      <alignment vertical="center"/>
      <protection locked="0"/>
    </xf>
    <xf numFmtId="43" fontId="1" fillId="3" borderId="7" xfId="36" applyFont="1" applyFill="1" applyBorder="1" applyAlignment="1" applyProtection="1">
      <alignment vertical="center"/>
      <protection locked="0"/>
    </xf>
    <xf numFmtId="43" fontId="1" fillId="3" borderId="7" xfId="36" applyFont="1" applyFill="1" applyBorder="1" applyAlignment="1">
      <alignment vertical="center"/>
    </xf>
    <xf numFmtId="43" fontId="1" fillId="0" borderId="9" xfId="36" applyFont="1" applyBorder="1"/>
    <xf numFmtId="0" fontId="18" fillId="0" borderId="0" xfId="34" applyFont="1" applyBorder="1" applyAlignment="1">
      <alignment horizontal="left" vertical="center"/>
    </xf>
    <xf numFmtId="0" fontId="10" fillId="2" borderId="4" xfId="34" applyFont="1" applyFill="1" applyBorder="1" applyAlignment="1">
      <alignment horizontal="center" vertical="center" wrapText="1"/>
    </xf>
    <xf numFmtId="0" fontId="10" fillId="2" borderId="9" xfId="34" applyFont="1" applyFill="1" applyBorder="1" applyAlignment="1">
      <alignment horizontal="center" vertical="center" wrapText="1"/>
    </xf>
    <xf numFmtId="0" fontId="10" fillId="2" borderId="6" xfId="34" applyFont="1" applyFill="1" applyBorder="1" applyAlignment="1" applyProtection="1">
      <alignment horizontal="center" vertical="center"/>
    </xf>
    <xf numFmtId="0" fontId="10" fillId="2" borderId="7" xfId="34" applyFont="1" applyFill="1" applyBorder="1" applyAlignment="1">
      <alignment horizontal="center" vertical="center"/>
    </xf>
    <xf numFmtId="0" fontId="10" fillId="2" borderId="7" xfId="34" applyFont="1" applyFill="1" applyBorder="1" applyAlignment="1" applyProtection="1">
      <alignment horizontal="center" vertical="center"/>
    </xf>
    <xf numFmtId="0" fontId="10" fillId="2" borderId="9" xfId="34" applyFont="1" applyFill="1" applyBorder="1" applyAlignment="1">
      <alignment horizontal="center" vertical="center"/>
    </xf>
    <xf numFmtId="0" fontId="10" fillId="2" borderId="8" xfId="37" applyFont="1" applyFill="1" applyBorder="1" applyAlignment="1">
      <alignment horizontal="center" vertical="center"/>
    </xf>
    <xf numFmtId="0" fontId="10" fillId="0" borderId="6" xfId="37" applyFont="1" applyFill="1" applyBorder="1" applyAlignment="1">
      <alignment horizontal="left" vertical="center" indent="3"/>
    </xf>
    <xf numFmtId="0" fontId="10" fillId="0" borderId="7" xfId="37" applyFont="1" applyFill="1" applyBorder="1" applyAlignment="1">
      <alignment horizontal="left" vertical="center" indent="3"/>
    </xf>
    <xf numFmtId="0" fontId="1" fillId="0" borderId="9" xfId="37" applyFill="1" applyBorder="1" applyAlignment="1">
      <alignment vertical="center"/>
    </xf>
    <xf numFmtId="0" fontId="11" fillId="0" borderId="7" xfId="37" applyFont="1" applyFill="1" applyBorder="1" applyAlignment="1">
      <alignment vertical="center"/>
    </xf>
    <xf numFmtId="0" fontId="1" fillId="0" borderId="7" xfId="37" applyFill="1" applyBorder="1" applyAlignment="1" applyProtection="1">
      <alignment horizontal="left" vertical="center" indent="6"/>
      <protection locked="0"/>
    </xf>
    <xf numFmtId="3" fontId="10" fillId="2" borderId="4" xfId="37" applyNumberFormat="1" applyFont="1" applyFill="1" applyBorder="1" applyAlignment="1">
      <alignment horizontal="center" vertical="center"/>
    </xf>
    <xf numFmtId="3" fontId="10" fillId="2" borderId="4" xfId="37" applyNumberFormat="1" applyFont="1" applyFill="1" applyBorder="1" applyAlignment="1">
      <alignment horizontal="center" vertical="center" wrapText="1"/>
    </xf>
    <xf numFmtId="43" fontId="10" fillId="0" borderId="6" xfId="39" applyFont="1" applyFill="1" applyBorder="1" applyAlignment="1" applyProtection="1">
      <alignment vertical="center"/>
      <protection locked="0"/>
    </xf>
    <xf numFmtId="43" fontId="1" fillId="0" borderId="7" xfId="39" applyFont="1" applyFill="1" applyBorder="1" applyAlignment="1" applyProtection="1">
      <alignment vertical="center"/>
      <protection locked="0"/>
    </xf>
    <xf numFmtId="43" fontId="1" fillId="0" borderId="7" xfId="39" applyFont="1" applyFill="1" applyBorder="1" applyAlignment="1">
      <alignment vertical="center"/>
    </xf>
    <xf numFmtId="43" fontId="10" fillId="0" borderId="7" xfId="39" applyFont="1" applyFill="1" applyBorder="1" applyAlignment="1" applyProtection="1">
      <alignment vertical="center"/>
      <protection locked="0"/>
    </xf>
    <xf numFmtId="43" fontId="1" fillId="0" borderId="9" xfId="39" applyFont="1" applyBorder="1" applyAlignment="1">
      <alignment vertical="center"/>
    </xf>
    <xf numFmtId="0" fontId="1" fillId="0" borderId="7" xfId="37" applyFont="1" applyFill="1" applyBorder="1" applyAlignment="1" applyProtection="1">
      <alignment horizontal="left" vertical="center" indent="6"/>
      <protection locked="0"/>
    </xf>
    <xf numFmtId="0" fontId="10" fillId="2" borderId="10" xfId="37" applyFont="1" applyFill="1" applyBorder="1" applyAlignment="1">
      <alignment horizontal="center" vertical="center"/>
    </xf>
    <xf numFmtId="0" fontId="10" fillId="2" borderId="14" xfId="37" applyFont="1" applyFill="1" applyBorder="1" applyAlignment="1">
      <alignment horizontal="center" vertical="center"/>
    </xf>
    <xf numFmtId="0" fontId="10" fillId="2" borderId="6" xfId="37" applyFont="1" applyFill="1" applyBorder="1" applyAlignment="1">
      <alignment horizontal="center" vertical="center"/>
    </xf>
    <xf numFmtId="0" fontId="10" fillId="2" borderId="9" xfId="37" applyFont="1" applyFill="1" applyBorder="1" applyAlignment="1">
      <alignment horizontal="center" vertical="center"/>
    </xf>
    <xf numFmtId="3" fontId="10" fillId="2" borderId="4" xfId="37" applyNumberFormat="1" applyFont="1" applyFill="1" applyBorder="1" applyAlignment="1">
      <alignment horizontal="center" vertical="center"/>
    </xf>
    <xf numFmtId="3" fontId="10" fillId="2" borderId="9" xfId="37" applyNumberFormat="1" applyFont="1" applyFill="1" applyBorder="1" applyAlignment="1">
      <alignment horizontal="center" vertical="center" wrapText="1"/>
    </xf>
    <xf numFmtId="3" fontId="10" fillId="2" borderId="4" xfId="37" applyNumberFormat="1" applyFont="1" applyFill="1" applyBorder="1" applyAlignment="1">
      <alignment horizontal="center" vertical="center" wrapText="1"/>
    </xf>
    <xf numFmtId="0" fontId="18" fillId="0" borderId="0" xfId="37" applyFont="1" applyBorder="1" applyAlignment="1">
      <alignment horizontal="left" vertical="center" wrapText="1"/>
    </xf>
    <xf numFmtId="0" fontId="10" fillId="2" borderId="1" xfId="37" applyFont="1" applyFill="1" applyBorder="1" applyAlignment="1" applyProtection="1">
      <alignment horizontal="center" vertical="center"/>
    </xf>
    <xf numFmtId="0" fontId="10" fillId="2" borderId="2" xfId="37" applyFont="1" applyFill="1" applyBorder="1" applyAlignment="1" applyProtection="1">
      <alignment horizontal="center" vertical="center"/>
    </xf>
    <xf numFmtId="0" fontId="10" fillId="2" borderId="3" xfId="37" applyFont="1" applyFill="1" applyBorder="1" applyAlignment="1" applyProtection="1">
      <alignment horizontal="center" vertical="center"/>
    </xf>
    <xf numFmtId="0" fontId="10" fillId="2" borderId="5" xfId="37" applyFont="1" applyFill="1" applyBorder="1" applyAlignment="1">
      <alignment horizontal="center" vertical="center"/>
    </xf>
    <xf numFmtId="0" fontId="10" fillId="2" borderId="0" xfId="37" applyFont="1" applyFill="1" applyBorder="1" applyAlignment="1">
      <alignment horizontal="center" vertical="center"/>
    </xf>
    <xf numFmtId="0" fontId="10" fillId="2" borderId="13" xfId="37" applyFont="1" applyFill="1" applyBorder="1" applyAlignment="1">
      <alignment horizontal="center" vertical="center"/>
    </xf>
    <xf numFmtId="0" fontId="10" fillId="2" borderId="5" xfId="37" applyFont="1" applyFill="1" applyBorder="1" applyAlignment="1" applyProtection="1">
      <alignment horizontal="center" vertical="center"/>
    </xf>
    <xf numFmtId="0" fontId="10" fillId="2" borderId="0" xfId="37" applyFont="1" applyFill="1" applyBorder="1" applyAlignment="1" applyProtection="1">
      <alignment horizontal="center" vertical="center"/>
    </xf>
    <xf numFmtId="0" fontId="10" fillId="2" borderId="13" xfId="37" applyFont="1" applyFill="1" applyBorder="1" applyAlignment="1" applyProtection="1">
      <alignment horizontal="center" vertical="center"/>
    </xf>
    <xf numFmtId="0" fontId="10" fillId="2" borderId="8" xfId="40" applyFont="1" applyFill="1" applyBorder="1" applyAlignment="1">
      <alignment horizontal="center" vertical="center"/>
    </xf>
    <xf numFmtId="0" fontId="10" fillId="2" borderId="4" xfId="40" applyFont="1" applyFill="1" applyBorder="1" applyAlignment="1">
      <alignment horizontal="center" vertical="center" wrapText="1"/>
    </xf>
    <xf numFmtId="0" fontId="10" fillId="0" borderId="6" xfId="40" applyFont="1" applyFill="1" applyBorder="1" applyAlignment="1">
      <alignment horizontal="left" vertical="center" indent="3"/>
    </xf>
    <xf numFmtId="0" fontId="10" fillId="0" borderId="7" xfId="40" applyFont="1" applyFill="1" applyBorder="1" applyAlignment="1">
      <alignment horizontal="left" vertical="center" indent="3"/>
    </xf>
    <xf numFmtId="0" fontId="1" fillId="0" borderId="9" xfId="40" applyFill="1" applyBorder="1" applyAlignment="1">
      <alignment vertical="center"/>
    </xf>
    <xf numFmtId="0" fontId="10" fillId="2" borderId="4" xfId="40" applyFont="1" applyFill="1" applyBorder="1" applyAlignment="1">
      <alignment horizontal="center" vertical="center"/>
    </xf>
    <xf numFmtId="0" fontId="10" fillId="2" borderId="11" xfId="40" applyFont="1" applyFill="1" applyBorder="1" applyAlignment="1">
      <alignment horizontal="center" vertical="center"/>
    </xf>
    <xf numFmtId="0" fontId="1" fillId="0" borderId="7" xfId="40" applyFill="1" applyBorder="1" applyAlignment="1">
      <alignment horizontal="left" wrapText="1" indent="9"/>
    </xf>
    <xf numFmtId="0" fontId="1" fillId="0" borderId="7" xfId="40" applyFill="1" applyBorder="1" applyAlignment="1">
      <alignment horizontal="left" vertical="center" indent="6"/>
    </xf>
    <xf numFmtId="0" fontId="1" fillId="0" borderId="7" xfId="40" applyFill="1" applyBorder="1" applyAlignment="1">
      <alignment vertical="center"/>
    </xf>
    <xf numFmtId="0" fontId="1" fillId="0" borderId="7" xfId="40" applyFill="1" applyBorder="1" applyAlignment="1">
      <alignment horizontal="left" vertical="center" indent="9"/>
    </xf>
    <xf numFmtId="0" fontId="1" fillId="0" borderId="7" xfId="40" applyFill="1" applyBorder="1" applyAlignment="1">
      <alignment horizontal="left" vertical="center" wrapText="1" indent="6"/>
    </xf>
    <xf numFmtId="0" fontId="1" fillId="0" borderId="7" xfId="40" applyFill="1" applyBorder="1" applyAlignment="1">
      <alignment horizontal="left" vertical="center" wrapText="1" indent="9"/>
    </xf>
    <xf numFmtId="43" fontId="10" fillId="0" borderId="3" xfId="42" applyFont="1" applyFill="1" applyBorder="1" applyAlignment="1" applyProtection="1">
      <alignment vertical="center"/>
      <protection locked="0"/>
    </xf>
    <xf numFmtId="43" fontId="1" fillId="0" borderId="13" xfId="42" applyFont="1" applyFill="1" applyBorder="1" applyAlignment="1" applyProtection="1">
      <alignment vertical="center"/>
      <protection locked="0"/>
    </xf>
    <xf numFmtId="43" fontId="10" fillId="0" borderId="13" xfId="42" applyFont="1" applyFill="1" applyBorder="1" applyAlignment="1" applyProtection="1">
      <alignment vertical="center"/>
      <protection locked="0"/>
    </xf>
    <xf numFmtId="43" fontId="1" fillId="0" borderId="13" xfId="42" applyFont="1" applyFill="1" applyBorder="1" applyAlignment="1" applyProtection="1">
      <alignment vertical="center" wrapText="1"/>
      <protection locked="0"/>
    </xf>
    <xf numFmtId="43" fontId="1" fillId="0" borderId="13" xfId="42" applyFont="1" applyFill="1" applyBorder="1" applyAlignment="1">
      <alignment vertical="center"/>
    </xf>
    <xf numFmtId="43" fontId="1" fillId="0" borderId="14" xfId="42" applyFont="1" applyFill="1" applyBorder="1"/>
    <xf numFmtId="0" fontId="10" fillId="2" borderId="10" xfId="40" applyFont="1" applyFill="1" applyBorder="1" applyAlignment="1">
      <alignment horizontal="center" vertical="center"/>
    </xf>
    <xf numFmtId="0" fontId="10" fillId="2" borderId="14" xfId="40" applyFont="1" applyFill="1" applyBorder="1" applyAlignment="1">
      <alignment horizontal="center" vertical="center"/>
    </xf>
    <xf numFmtId="0" fontId="10" fillId="2" borderId="9" xfId="40" applyFont="1" applyFill="1" applyBorder="1" applyAlignment="1">
      <alignment horizontal="center" vertical="center" wrapText="1"/>
    </xf>
    <xf numFmtId="0" fontId="10" fillId="2" borderId="4" xfId="40" applyFont="1" applyFill="1" applyBorder="1" applyAlignment="1">
      <alignment horizontal="center" vertical="center" wrapText="1"/>
    </xf>
    <xf numFmtId="0" fontId="10" fillId="2" borderId="0" xfId="40" applyFont="1" applyFill="1" applyBorder="1" applyAlignment="1">
      <alignment horizontal="center" vertical="center"/>
    </xf>
    <xf numFmtId="0" fontId="18" fillId="0" borderId="6" xfId="40" applyFont="1" applyBorder="1" applyAlignment="1">
      <alignment horizontal="left" vertical="center" wrapText="1"/>
    </xf>
    <xf numFmtId="0" fontId="18" fillId="0" borderId="6" xfId="40" applyFont="1" applyBorder="1" applyAlignment="1">
      <alignment horizontal="left" vertical="center"/>
    </xf>
    <xf numFmtId="0" fontId="10" fillId="2" borderId="1" xfId="40" applyFont="1" applyFill="1" applyBorder="1" applyAlignment="1" applyProtection="1">
      <alignment horizontal="center" vertical="center"/>
    </xf>
    <xf numFmtId="0" fontId="10" fillId="2" borderId="2" xfId="40" applyFont="1" applyFill="1" applyBorder="1" applyAlignment="1" applyProtection="1">
      <alignment horizontal="center" vertical="center"/>
    </xf>
    <xf numFmtId="0" fontId="10" fillId="2" borderId="3" xfId="40" applyFont="1" applyFill="1" applyBorder="1" applyAlignment="1" applyProtection="1">
      <alignment horizontal="center" vertical="center"/>
    </xf>
    <xf numFmtId="0" fontId="10" fillId="2" borderId="5" xfId="40" applyFont="1" applyFill="1" applyBorder="1" applyAlignment="1">
      <alignment horizontal="center" vertical="center"/>
    </xf>
    <xf numFmtId="0" fontId="10" fillId="2" borderId="13" xfId="40" applyFont="1" applyFill="1" applyBorder="1" applyAlignment="1">
      <alignment horizontal="center" vertical="center"/>
    </xf>
    <xf numFmtId="0" fontId="10" fillId="2" borderId="5" xfId="40" applyFont="1" applyFill="1" applyBorder="1" applyAlignment="1" applyProtection="1">
      <alignment horizontal="center" vertical="center"/>
    </xf>
    <xf numFmtId="0" fontId="10" fillId="2" borderId="0" xfId="40" applyFont="1" applyFill="1" applyBorder="1" applyAlignment="1" applyProtection="1">
      <alignment horizontal="center" vertical="center"/>
    </xf>
    <xf numFmtId="0" fontId="10" fillId="2" borderId="13" xfId="40" applyFont="1" applyFill="1" applyBorder="1" applyAlignment="1" applyProtection="1">
      <alignment horizontal="center" vertical="center"/>
    </xf>
    <xf numFmtId="0" fontId="10" fillId="2" borderId="6" xfId="43" applyFont="1" applyFill="1" applyBorder="1" applyAlignment="1">
      <alignment horizontal="center" vertical="center"/>
    </xf>
    <xf numFmtId="0" fontId="10" fillId="2" borderId="4" xfId="43" applyFont="1" applyFill="1" applyBorder="1" applyAlignment="1">
      <alignment horizontal="center" vertical="center" wrapText="1"/>
    </xf>
    <xf numFmtId="0" fontId="1" fillId="0" borderId="9" xfId="43" applyBorder="1" applyAlignment="1">
      <alignment vertical="center"/>
    </xf>
    <xf numFmtId="0" fontId="10" fillId="0" borderId="6" xfId="43" applyFont="1" applyFill="1" applyBorder="1" applyAlignment="1">
      <alignment horizontal="left" vertical="center" indent="3"/>
    </xf>
    <xf numFmtId="0" fontId="10" fillId="0" borderId="7" xfId="43" applyFont="1" applyFill="1" applyBorder="1" applyAlignment="1">
      <alignment horizontal="left" vertical="center" indent="3"/>
    </xf>
    <xf numFmtId="0" fontId="1" fillId="0" borderId="7" xfId="43" applyFill="1" applyBorder="1" applyAlignment="1">
      <alignment horizontal="left" vertical="center" indent="6"/>
    </xf>
    <xf numFmtId="0" fontId="1" fillId="0" borderId="7" xfId="43" applyFill="1" applyBorder="1" applyAlignment="1">
      <alignment vertical="center"/>
    </xf>
    <xf numFmtId="0" fontId="1" fillId="0" borderId="7" xfId="43" applyFill="1" applyBorder="1" applyAlignment="1">
      <alignment horizontal="left" vertical="center" indent="9"/>
    </xf>
    <xf numFmtId="0" fontId="1" fillId="0" borderId="7" xfId="43" applyFill="1" applyBorder="1" applyAlignment="1">
      <alignment horizontal="left" vertical="center" wrapText="1" indent="6"/>
    </xf>
    <xf numFmtId="0" fontId="10" fillId="0" borderId="7" xfId="43" applyFont="1" applyFill="1" applyBorder="1" applyAlignment="1">
      <alignment horizontal="left" indent="3"/>
    </xf>
    <xf numFmtId="0" fontId="10" fillId="2" borderId="12" xfId="43" applyFont="1" applyFill="1" applyBorder="1" applyAlignment="1">
      <alignment horizontal="center" vertical="center" wrapText="1"/>
    </xf>
    <xf numFmtId="43" fontId="10" fillId="0" borderId="13" xfId="45" applyFont="1" applyFill="1" applyBorder="1" applyAlignment="1" applyProtection="1">
      <alignment horizontal="right" vertical="center"/>
      <protection locked="0"/>
    </xf>
    <xf numFmtId="43" fontId="1" fillId="0" borderId="13" xfId="45" applyFont="1" applyFill="1" applyBorder="1" applyAlignment="1" applyProtection="1">
      <alignment horizontal="right" vertical="center"/>
      <protection locked="0"/>
    </xf>
    <xf numFmtId="43" fontId="1" fillId="0" borderId="13" xfId="45" applyFont="1" applyFill="1" applyBorder="1" applyAlignment="1">
      <alignment horizontal="right" vertical="center"/>
    </xf>
    <xf numFmtId="43" fontId="1" fillId="0" borderId="14" xfId="45" applyFont="1" applyBorder="1" applyAlignment="1">
      <alignment horizontal="center"/>
    </xf>
    <xf numFmtId="0" fontId="10" fillId="2" borderId="9" xfId="43" applyFont="1" applyFill="1" applyBorder="1" applyAlignment="1">
      <alignment horizontal="center" vertical="center"/>
    </xf>
    <xf numFmtId="0" fontId="10" fillId="2" borderId="4" xfId="43" applyFont="1" applyFill="1" applyBorder="1" applyAlignment="1">
      <alignment horizontal="center" vertical="center" wrapText="1"/>
    </xf>
    <xf numFmtId="0" fontId="10" fillId="2" borderId="12" xfId="43" applyFont="1" applyFill="1" applyBorder="1" applyAlignment="1">
      <alignment horizontal="center" vertical="center" wrapText="1"/>
    </xf>
    <xf numFmtId="0" fontId="18" fillId="0" borderId="0" xfId="43" applyFont="1" applyBorder="1" applyAlignment="1">
      <alignment horizontal="left" vertical="center" wrapText="1"/>
    </xf>
    <xf numFmtId="0" fontId="18" fillId="0" borderId="0" xfId="43" applyFont="1" applyBorder="1" applyAlignment="1">
      <alignment horizontal="left" vertical="center"/>
    </xf>
    <xf numFmtId="0" fontId="10" fillId="2" borderId="1" xfId="43" applyFont="1" applyFill="1" applyBorder="1" applyAlignment="1" applyProtection="1">
      <alignment horizontal="center" vertical="center"/>
    </xf>
    <xf numFmtId="0" fontId="10" fillId="2" borderId="2" xfId="43" applyFont="1" applyFill="1" applyBorder="1" applyAlignment="1" applyProtection="1">
      <alignment horizontal="center" vertical="center"/>
    </xf>
    <xf numFmtId="0" fontId="10" fillId="2" borderId="3" xfId="43" applyFont="1" applyFill="1" applyBorder="1" applyAlignment="1" applyProtection="1">
      <alignment horizontal="center" vertical="center"/>
    </xf>
    <xf numFmtId="0" fontId="10" fillId="2" borderId="5" xfId="43" applyFont="1" applyFill="1" applyBorder="1" applyAlignment="1" applyProtection="1">
      <alignment horizontal="center" vertical="center"/>
    </xf>
    <xf numFmtId="0" fontId="10" fillId="2" borderId="0" xfId="43" applyFont="1" applyFill="1" applyBorder="1" applyAlignment="1" applyProtection="1">
      <alignment horizontal="center" vertical="center"/>
    </xf>
    <xf numFmtId="0" fontId="10" fillId="2" borderId="13" xfId="43" applyFont="1" applyFill="1" applyBorder="1" applyAlignment="1" applyProtection="1">
      <alignment horizontal="center" vertical="center"/>
    </xf>
    <xf numFmtId="0" fontId="10" fillId="2" borderId="8" xfId="43" applyFont="1" applyFill="1" applyBorder="1" applyAlignment="1">
      <alignment horizontal="center" vertical="center"/>
    </xf>
    <xf numFmtId="0" fontId="10" fillId="2" borderId="10" xfId="43" applyFont="1" applyFill="1" applyBorder="1" applyAlignment="1">
      <alignment horizontal="center" vertical="center"/>
    </xf>
    <xf numFmtId="0" fontId="10" fillId="2" borderId="14" xfId="43" applyFont="1" applyFill="1" applyBorder="1" applyAlignment="1">
      <alignment horizontal="center" vertical="center"/>
    </xf>
  </cellXfs>
  <cellStyles count="46">
    <cellStyle name="Millares" xfId="3" builtinId="3"/>
    <cellStyle name="Millares 10" xfId="19"/>
    <cellStyle name="Millares 11" xfId="22"/>
    <cellStyle name="Millares 12" xfId="25"/>
    <cellStyle name="Millares 14" xfId="31"/>
    <cellStyle name="Millares 15" xfId="33"/>
    <cellStyle name="Millares 16" xfId="36"/>
    <cellStyle name="Millares 17" xfId="39"/>
    <cellStyle name="Millares 18" xfId="42"/>
    <cellStyle name="Millares 19" xfId="45"/>
    <cellStyle name="Millares 2" xfId="5"/>
    <cellStyle name="Millares 3" xfId="7"/>
    <cellStyle name="Millares 4" xfId="27"/>
    <cellStyle name="Millares 5" xfId="9"/>
    <cellStyle name="Millares 6" xfId="29"/>
    <cellStyle name="Millares 8" xfId="13"/>
    <cellStyle name="Millares 9" xfId="16"/>
    <cellStyle name="Normal" xfId="0" builtinId="0"/>
    <cellStyle name="Normal 10" xfId="14"/>
    <cellStyle name="Normal 11" xfId="17"/>
    <cellStyle name="Normal 12" xfId="20"/>
    <cellStyle name="Normal 13" xfId="23"/>
    <cellStyle name="Normal 14" xfId="28"/>
    <cellStyle name="Normal 17" xfId="30"/>
    <cellStyle name="Normal 18" xfId="32"/>
    <cellStyle name="Normal 19" xfId="34"/>
    <cellStyle name="Normal 2" xfId="1"/>
    <cellStyle name="Normal 2 2" xfId="2"/>
    <cellStyle name="Normal 20" xfId="37"/>
    <cellStyle name="Normal 21" xfId="40"/>
    <cellStyle name="Normal 22" xfId="43"/>
    <cellStyle name="Normal 3" xfId="4"/>
    <cellStyle name="Normal 3 2" xfId="15"/>
    <cellStyle name="Normal 3 3" xfId="18"/>
    <cellStyle name="Normal 3 4" xfId="21"/>
    <cellStyle name="Normal 3 5" xfId="24"/>
    <cellStyle name="Normal 3 6" xfId="35"/>
    <cellStyle name="Normal 3 7" xfId="38"/>
    <cellStyle name="Normal 3 8" xfId="41"/>
    <cellStyle name="Normal 3 9" xfId="44"/>
    <cellStyle name="Normal 4" xfId="6"/>
    <cellStyle name="Normal 5" xfId="26"/>
    <cellStyle name="Normal 6" xfId="8"/>
    <cellStyle name="Normal 7" xfId="10"/>
    <cellStyle name="Normal 8" xfId="11"/>
    <cellStyle name="Normal 9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3"/>
  </cols>
  <sheetData>
    <row r="1" spans="1:2">
      <c r="A1" s="2"/>
      <c r="B1" s="2"/>
    </row>
    <row r="2020" spans="1:1">
      <c r="A2020" s="4" t="s">
        <v>116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2"/>
  <sheetViews>
    <sheetView tabSelected="1" zoomScale="120" zoomScaleNormal="120" workbookViewId="0">
      <selection activeCell="A19" sqref="A19"/>
    </sheetView>
  </sheetViews>
  <sheetFormatPr baseColWidth="10" defaultRowHeight="11.25"/>
  <cols>
    <col min="1" max="1" width="65.83203125" style="1" customWidth="1"/>
    <col min="2" max="3" width="20.83203125" style="1" bestFit="1" customWidth="1"/>
    <col min="4" max="4" width="65.83203125" style="1" customWidth="1"/>
    <col min="5" max="6" width="20.83203125" style="1" bestFit="1" customWidth="1"/>
    <col min="7" max="16384" width="12" style="1"/>
  </cols>
  <sheetData>
    <row r="1" spans="1:6" ht="21">
      <c r="A1" s="56" t="s">
        <v>619</v>
      </c>
      <c r="B1" s="56"/>
      <c r="C1" s="56"/>
      <c r="D1" s="56"/>
      <c r="E1" s="56"/>
      <c r="F1" s="56"/>
    </row>
    <row r="2" spans="1:6" ht="15">
      <c r="A2" s="44" t="s">
        <v>569</v>
      </c>
      <c r="B2" s="45"/>
      <c r="C2" s="45"/>
      <c r="D2" s="45"/>
      <c r="E2" s="45"/>
      <c r="F2" s="46"/>
    </row>
    <row r="3" spans="1:6" ht="15">
      <c r="A3" s="47" t="s">
        <v>570</v>
      </c>
      <c r="B3" s="48"/>
      <c r="C3" s="48"/>
      <c r="D3" s="48"/>
      <c r="E3" s="48"/>
      <c r="F3" s="49"/>
    </row>
    <row r="4" spans="1:6" ht="15">
      <c r="A4" s="50" t="s">
        <v>620</v>
      </c>
      <c r="B4" s="51"/>
      <c r="C4" s="51"/>
      <c r="D4" s="51"/>
      <c r="E4" s="51"/>
      <c r="F4" s="52"/>
    </row>
    <row r="5" spans="1:6" ht="15">
      <c r="A5" s="53" t="s">
        <v>571</v>
      </c>
      <c r="B5" s="54"/>
      <c r="C5" s="54"/>
      <c r="D5" s="54"/>
      <c r="E5" s="54"/>
      <c r="F5" s="55"/>
    </row>
    <row r="6" spans="1:6" ht="15">
      <c r="A6" s="7" t="s">
        <v>572</v>
      </c>
      <c r="B6" s="8">
        <v>2019</v>
      </c>
      <c r="C6" s="9">
        <v>2018</v>
      </c>
      <c r="D6" s="10" t="s">
        <v>0</v>
      </c>
      <c r="E6" s="8">
        <v>2019</v>
      </c>
      <c r="F6" s="9">
        <v>2018</v>
      </c>
    </row>
    <row r="7" spans="1:6" ht="15">
      <c r="A7" s="11" t="s">
        <v>1</v>
      </c>
      <c r="B7" s="12"/>
      <c r="C7" s="12"/>
      <c r="D7" s="13" t="s">
        <v>2</v>
      </c>
      <c r="E7" s="12"/>
      <c r="F7" s="12"/>
    </row>
    <row r="8" spans="1:6" ht="15">
      <c r="A8" s="14" t="s">
        <v>3</v>
      </c>
      <c r="B8" s="15"/>
      <c r="C8" s="15"/>
      <c r="D8" s="16" t="s">
        <v>4</v>
      </c>
      <c r="E8" s="15"/>
      <c r="F8" s="15"/>
    </row>
    <row r="9" spans="1:6" ht="12.75">
      <c r="A9" s="17" t="s">
        <v>5</v>
      </c>
      <c r="B9" s="18">
        <f>SUM(B10:B16)</f>
        <v>180783202.34</v>
      </c>
      <c r="C9" s="18">
        <f>SUM(C10:C16)</f>
        <v>77529224.799999997</v>
      </c>
      <c r="D9" s="19" t="s">
        <v>6</v>
      </c>
      <c r="E9" s="18">
        <f>SUM(E10:E18)</f>
        <v>35923482.509999998</v>
      </c>
      <c r="F9" s="18">
        <f>SUM(F10:F18)</f>
        <v>80034658.559999987</v>
      </c>
    </row>
    <row r="10" spans="1:6" ht="15">
      <c r="A10" s="20" t="s">
        <v>7</v>
      </c>
      <c r="B10" s="57">
        <v>-222562.2</v>
      </c>
      <c r="C10" s="57">
        <v>-222562.2</v>
      </c>
      <c r="D10" s="21" t="s">
        <v>8</v>
      </c>
      <c r="E10" s="57">
        <v>-3824671.6</v>
      </c>
      <c r="F10" s="57">
        <v>-2688114.88</v>
      </c>
    </row>
    <row r="11" spans="1:6" ht="15">
      <c r="A11" s="20" t="s">
        <v>9</v>
      </c>
      <c r="B11" s="57">
        <v>122190204.73</v>
      </c>
      <c r="C11" s="57">
        <v>74313340.670000002</v>
      </c>
      <c r="D11" s="21" t="s">
        <v>10</v>
      </c>
      <c r="E11" s="57">
        <v>6155682.6699999999</v>
      </c>
      <c r="F11" s="57">
        <v>16301430.960000001</v>
      </c>
    </row>
    <row r="12" spans="1:6" ht="15">
      <c r="A12" s="20" t="s">
        <v>11</v>
      </c>
      <c r="B12" s="18"/>
      <c r="C12" s="18"/>
      <c r="D12" s="21" t="s">
        <v>12</v>
      </c>
      <c r="E12" s="57">
        <v>20014602.579999998</v>
      </c>
      <c r="F12" s="57">
        <v>50942499.159999996</v>
      </c>
    </row>
    <row r="13" spans="1:6" ht="15">
      <c r="A13" s="20" t="s">
        <v>13</v>
      </c>
      <c r="B13" s="57">
        <v>55256856.560000002</v>
      </c>
      <c r="C13" s="57">
        <v>0</v>
      </c>
      <c r="D13" s="21" t="s">
        <v>14</v>
      </c>
      <c r="E13" s="57">
        <v>69600</v>
      </c>
      <c r="F13" s="57">
        <v>69600</v>
      </c>
    </row>
    <row r="14" spans="1:6" ht="12.75">
      <c r="A14" s="20" t="s">
        <v>15</v>
      </c>
      <c r="B14" s="18"/>
      <c r="C14" s="18"/>
      <c r="D14" s="21" t="s">
        <v>16</v>
      </c>
      <c r="E14" s="18"/>
      <c r="F14" s="18"/>
    </row>
    <row r="15" spans="1:6" ht="15">
      <c r="A15" s="20" t="s">
        <v>17</v>
      </c>
      <c r="B15" s="57">
        <v>3558703.25</v>
      </c>
      <c r="C15" s="57">
        <v>3438446.33</v>
      </c>
      <c r="D15" s="21" t="s">
        <v>18</v>
      </c>
      <c r="E15" s="18"/>
      <c r="F15" s="18"/>
    </row>
    <row r="16" spans="1:6" ht="15">
      <c r="A16" s="20" t="s">
        <v>19</v>
      </c>
      <c r="B16" s="18"/>
      <c r="C16" s="18"/>
      <c r="D16" s="21" t="s">
        <v>20</v>
      </c>
      <c r="E16" s="57">
        <v>9103295.8000000007</v>
      </c>
      <c r="F16" s="57">
        <v>7675909.0999999996</v>
      </c>
    </row>
    <row r="17" spans="1:6" ht="12.75">
      <c r="A17" s="17" t="s">
        <v>21</v>
      </c>
      <c r="B17" s="18">
        <f>SUM(B18:B24)</f>
        <v>15553307.189999998</v>
      </c>
      <c r="C17" s="18">
        <f>SUM(C18:C24)</f>
        <v>13449185.32</v>
      </c>
      <c r="D17" s="21" t="s">
        <v>22</v>
      </c>
      <c r="E17" s="18"/>
      <c r="F17" s="18"/>
    </row>
    <row r="18" spans="1:6" ht="13.5" customHeight="1">
      <c r="A18" s="22" t="s">
        <v>23</v>
      </c>
      <c r="B18" s="18"/>
      <c r="C18" s="18"/>
      <c r="D18" s="21" t="s">
        <v>24</v>
      </c>
      <c r="E18" s="57">
        <v>4404973.0599999996</v>
      </c>
      <c r="F18" s="57">
        <v>7733334.2199999997</v>
      </c>
    </row>
    <row r="19" spans="1:6" ht="15">
      <c r="A19" s="22" t="s">
        <v>25</v>
      </c>
      <c r="B19" s="57">
        <v>7339752.7599999998</v>
      </c>
      <c r="C19" s="57">
        <v>7237027.5599999996</v>
      </c>
      <c r="D19" s="19" t="s">
        <v>26</v>
      </c>
      <c r="E19" s="18">
        <f>SUM(E20:E22)</f>
        <v>0</v>
      </c>
      <c r="F19" s="18">
        <f>SUM(F20:F22)</f>
        <v>0</v>
      </c>
    </row>
    <row r="20" spans="1:6" ht="15">
      <c r="A20" s="22" t="s">
        <v>27</v>
      </c>
      <c r="B20" s="57">
        <v>2445734.34</v>
      </c>
      <c r="C20" s="57">
        <v>447203.66</v>
      </c>
      <c r="D20" s="21" t="s">
        <v>28</v>
      </c>
      <c r="E20" s="57">
        <v>0</v>
      </c>
      <c r="F20" s="57">
        <v>0</v>
      </c>
    </row>
    <row r="21" spans="1:6" ht="15">
      <c r="A21" s="22" t="s">
        <v>29</v>
      </c>
      <c r="B21" s="18"/>
      <c r="C21" s="18"/>
      <c r="D21" s="21" t="s">
        <v>30</v>
      </c>
      <c r="E21" s="57">
        <v>0</v>
      </c>
      <c r="F21" s="57">
        <v>0</v>
      </c>
    </row>
    <row r="22" spans="1:6" ht="15">
      <c r="A22" s="22" t="s">
        <v>31</v>
      </c>
      <c r="B22" s="57">
        <v>12423.28</v>
      </c>
      <c r="C22" s="57">
        <v>18423.28</v>
      </c>
      <c r="D22" s="21" t="s">
        <v>32</v>
      </c>
      <c r="E22" s="57">
        <v>0</v>
      </c>
      <c r="F22" s="57">
        <v>0</v>
      </c>
    </row>
    <row r="23" spans="1:6" ht="12.75">
      <c r="A23" s="22" t="s">
        <v>33</v>
      </c>
      <c r="B23" s="18"/>
      <c r="C23" s="18"/>
      <c r="D23" s="19" t="s">
        <v>34</v>
      </c>
      <c r="E23" s="18">
        <f>E24+E25</f>
        <v>0</v>
      </c>
      <c r="F23" s="18">
        <f>F24+F25</f>
        <v>0</v>
      </c>
    </row>
    <row r="24" spans="1:6" ht="15">
      <c r="A24" s="22" t="s">
        <v>35</v>
      </c>
      <c r="B24" s="57">
        <v>5755396.8099999996</v>
      </c>
      <c r="C24" s="57">
        <v>5746530.8200000003</v>
      </c>
      <c r="D24" s="21" t="s">
        <v>36</v>
      </c>
      <c r="E24" s="57">
        <v>0</v>
      </c>
      <c r="F24" s="57">
        <v>0</v>
      </c>
    </row>
    <row r="25" spans="1:6" ht="15">
      <c r="A25" s="17" t="s">
        <v>37</v>
      </c>
      <c r="B25" s="18">
        <f>SUM(B26:B30)</f>
        <v>21991280.849999998</v>
      </c>
      <c r="C25" s="18">
        <f>SUM(C26:C30)</f>
        <v>23264153.549999997</v>
      </c>
      <c r="D25" s="21" t="s">
        <v>38</v>
      </c>
      <c r="E25" s="57">
        <v>0</v>
      </c>
      <c r="F25" s="57">
        <v>0</v>
      </c>
    </row>
    <row r="26" spans="1:6" ht="15">
      <c r="A26" s="22" t="s">
        <v>39</v>
      </c>
      <c r="B26" s="57">
        <v>3198936.84</v>
      </c>
      <c r="C26" s="57">
        <v>3121409.19</v>
      </c>
      <c r="D26" s="19" t="s">
        <v>40</v>
      </c>
      <c r="E26" s="57">
        <v>0</v>
      </c>
      <c r="F26" s="57">
        <v>0</v>
      </c>
    </row>
    <row r="27" spans="1:6" ht="15">
      <c r="A27" s="22" t="s">
        <v>41</v>
      </c>
      <c r="B27" s="57">
        <v>1995070.67</v>
      </c>
      <c r="C27" s="57">
        <v>1995070.67</v>
      </c>
      <c r="D27" s="19" t="s">
        <v>42</v>
      </c>
      <c r="E27" s="18">
        <f>SUM(E28:E30)</f>
        <v>192137.35</v>
      </c>
      <c r="F27" s="18">
        <f>SUM(F28:F30)</f>
        <v>192137.35</v>
      </c>
    </row>
    <row r="28" spans="1:6" ht="15">
      <c r="A28" s="22" t="s">
        <v>43</v>
      </c>
      <c r="B28" s="57">
        <v>0.01</v>
      </c>
      <c r="C28" s="57">
        <v>0.01</v>
      </c>
      <c r="D28" s="21" t="s">
        <v>44</v>
      </c>
      <c r="E28" s="57">
        <v>192137.35</v>
      </c>
      <c r="F28" s="57">
        <v>192137.35</v>
      </c>
    </row>
    <row r="29" spans="1:6" ht="15">
      <c r="A29" s="22" t="s">
        <v>45</v>
      </c>
      <c r="B29" s="57">
        <v>16797273.329999998</v>
      </c>
      <c r="C29" s="57">
        <v>18147673.68</v>
      </c>
      <c r="D29" s="21" t="s">
        <v>46</v>
      </c>
      <c r="E29" s="57">
        <v>0</v>
      </c>
      <c r="F29" s="57">
        <v>0</v>
      </c>
    </row>
    <row r="30" spans="1:6" ht="15">
      <c r="A30" s="22" t="s">
        <v>47</v>
      </c>
      <c r="B30" s="18"/>
      <c r="C30" s="18"/>
      <c r="D30" s="21" t="s">
        <v>48</v>
      </c>
      <c r="E30" s="57">
        <v>0</v>
      </c>
      <c r="F30" s="57">
        <v>0</v>
      </c>
    </row>
    <row r="31" spans="1:6" ht="12.75">
      <c r="A31" s="17" t="s">
        <v>49</v>
      </c>
      <c r="B31" s="18">
        <f>SUM(B32:B36)</f>
        <v>0</v>
      </c>
      <c r="C31" s="18">
        <f>SUM(C32:C36)</f>
        <v>0</v>
      </c>
      <c r="D31" s="19" t="s">
        <v>50</v>
      </c>
      <c r="E31" s="18">
        <f>SUM(E32:E37)</f>
        <v>754821.09000000008</v>
      </c>
      <c r="F31" s="18">
        <f>SUM(F32:F37)</f>
        <v>754821.09000000008</v>
      </c>
    </row>
    <row r="32" spans="1:6" ht="15">
      <c r="A32" s="22" t="s">
        <v>51</v>
      </c>
      <c r="B32" s="57">
        <v>0</v>
      </c>
      <c r="C32" s="57">
        <v>0</v>
      </c>
      <c r="D32" s="21" t="s">
        <v>52</v>
      </c>
      <c r="E32" s="57">
        <v>110305.66</v>
      </c>
      <c r="F32" s="57">
        <v>110305.66</v>
      </c>
    </row>
    <row r="33" spans="1:6" ht="15">
      <c r="A33" s="22" t="s">
        <v>53</v>
      </c>
      <c r="B33" s="18"/>
      <c r="C33" s="18"/>
      <c r="D33" s="21" t="s">
        <v>54</v>
      </c>
      <c r="E33" s="57">
        <v>644515.43000000005</v>
      </c>
      <c r="F33" s="57">
        <v>644515.43000000005</v>
      </c>
    </row>
    <row r="34" spans="1:6" ht="12.75">
      <c r="A34" s="22" t="s">
        <v>55</v>
      </c>
      <c r="B34" s="18"/>
      <c r="C34" s="18"/>
      <c r="D34" s="21" t="s">
        <v>56</v>
      </c>
      <c r="E34" s="18"/>
      <c r="F34" s="18"/>
    </row>
    <row r="35" spans="1:6" ht="12.75">
      <c r="A35" s="22" t="s">
        <v>57</v>
      </c>
      <c r="B35" s="18"/>
      <c r="C35" s="18"/>
      <c r="D35" s="21" t="s">
        <v>58</v>
      </c>
      <c r="E35" s="18"/>
      <c r="F35" s="18"/>
    </row>
    <row r="36" spans="1:6" ht="12.75">
      <c r="A36" s="22" t="s">
        <v>59</v>
      </c>
      <c r="B36" s="18"/>
      <c r="C36" s="18"/>
      <c r="D36" s="21" t="s">
        <v>60</v>
      </c>
      <c r="E36" s="18"/>
      <c r="F36" s="18"/>
    </row>
    <row r="37" spans="1:6" ht="15">
      <c r="A37" s="17" t="s">
        <v>61</v>
      </c>
      <c r="B37" s="57">
        <v>6001579.9699999997</v>
      </c>
      <c r="C37" s="57">
        <v>6001579.9699999997</v>
      </c>
      <c r="D37" s="21" t="s">
        <v>62</v>
      </c>
      <c r="E37" s="18"/>
      <c r="F37" s="18"/>
    </row>
    <row r="38" spans="1:6" ht="12.75">
      <c r="A38" s="17" t="s">
        <v>573</v>
      </c>
      <c r="B38" s="18">
        <f>SUM(B39:B40)</f>
        <v>0</v>
      </c>
      <c r="C38" s="18">
        <f>SUM(C39:C40)</f>
        <v>0</v>
      </c>
      <c r="D38" s="19" t="s">
        <v>63</v>
      </c>
      <c r="E38" s="18">
        <f>SUM(E39:E41)</f>
        <v>0</v>
      </c>
      <c r="F38" s="18">
        <f>SUM(F39:F41)</f>
        <v>0</v>
      </c>
    </row>
    <row r="39" spans="1:6" ht="15">
      <c r="A39" s="22" t="s">
        <v>64</v>
      </c>
      <c r="B39" s="57">
        <v>0</v>
      </c>
      <c r="C39" s="57">
        <v>0</v>
      </c>
      <c r="D39" s="21" t="s">
        <v>65</v>
      </c>
      <c r="E39" s="57">
        <v>0</v>
      </c>
      <c r="F39" s="57">
        <v>0</v>
      </c>
    </row>
    <row r="40" spans="1:6" ht="15">
      <c r="A40" s="22" t="s">
        <v>66</v>
      </c>
      <c r="B40" s="57">
        <v>0</v>
      </c>
      <c r="C40" s="57">
        <v>0</v>
      </c>
      <c r="D40" s="21" t="s">
        <v>67</v>
      </c>
      <c r="E40" s="57">
        <v>0</v>
      </c>
      <c r="F40" s="57">
        <v>0</v>
      </c>
    </row>
    <row r="41" spans="1:6" ht="15">
      <c r="A41" s="17" t="s">
        <v>68</v>
      </c>
      <c r="B41" s="18">
        <f>SUM(B42:B45)</f>
        <v>0</v>
      </c>
      <c r="C41" s="18">
        <f>SUM(C42:C45)</f>
        <v>0</v>
      </c>
      <c r="D41" s="21" t="s">
        <v>69</v>
      </c>
      <c r="E41" s="57">
        <v>0</v>
      </c>
      <c r="F41" s="57">
        <v>0</v>
      </c>
    </row>
    <row r="42" spans="1:6" ht="12.75">
      <c r="A42" s="22" t="s">
        <v>70</v>
      </c>
      <c r="B42" s="18"/>
      <c r="C42" s="18"/>
      <c r="D42" s="19" t="s">
        <v>71</v>
      </c>
      <c r="E42" s="18">
        <f>SUM(E43:E45)</f>
        <v>13617309.129999999</v>
      </c>
      <c r="F42" s="18">
        <f>SUM(F43:F45)</f>
        <v>6826685.1200000001</v>
      </c>
    </row>
    <row r="43" spans="1:6" ht="15">
      <c r="A43" s="22" t="s">
        <v>72</v>
      </c>
      <c r="B43" s="18"/>
      <c r="C43" s="18"/>
      <c r="D43" s="21" t="s">
        <v>73</v>
      </c>
      <c r="E43" s="57">
        <v>13614052.09</v>
      </c>
      <c r="F43" s="57">
        <v>6823428.0800000001</v>
      </c>
    </row>
    <row r="44" spans="1:6" ht="15">
      <c r="A44" s="22" t="s">
        <v>74</v>
      </c>
      <c r="B44" s="18"/>
      <c r="C44" s="18"/>
      <c r="D44" s="21" t="s">
        <v>75</v>
      </c>
      <c r="E44" s="57">
        <v>0</v>
      </c>
      <c r="F44" s="57">
        <v>0</v>
      </c>
    </row>
    <row r="45" spans="1:6" ht="15">
      <c r="A45" s="22" t="s">
        <v>76</v>
      </c>
      <c r="B45" s="18"/>
      <c r="C45" s="18"/>
      <c r="D45" s="21" t="s">
        <v>77</v>
      </c>
      <c r="E45" s="57">
        <v>3257.04</v>
      </c>
      <c r="F45" s="57">
        <v>3257.04</v>
      </c>
    </row>
    <row r="46" spans="1:6" ht="12.75">
      <c r="A46" s="15"/>
      <c r="B46" s="23"/>
      <c r="C46" s="23"/>
      <c r="D46" s="24"/>
      <c r="E46" s="23"/>
      <c r="F46" s="23"/>
    </row>
    <row r="47" spans="1:6" ht="15">
      <c r="A47" s="25" t="s">
        <v>78</v>
      </c>
      <c r="B47" s="26">
        <f>B9+B17+B25+B31+B37+B38+B41</f>
        <v>224329370.34999999</v>
      </c>
      <c r="C47" s="26">
        <f>C9+C17+C25+C31+C37+C38+C41</f>
        <v>120244143.64</v>
      </c>
      <c r="D47" s="27" t="s">
        <v>79</v>
      </c>
      <c r="E47" s="26">
        <f>E9+E19+E23+E26+E27+E31+E38+E42</f>
        <v>50487750.079999998</v>
      </c>
      <c r="F47" s="26">
        <f>F9+F19+F23+F26+F27+F31+F38+F42</f>
        <v>87808302.11999999</v>
      </c>
    </row>
    <row r="48" spans="1:6" ht="12.75">
      <c r="A48" s="15"/>
      <c r="B48" s="23"/>
      <c r="C48" s="23"/>
      <c r="D48" s="24"/>
      <c r="E48" s="23"/>
      <c r="F48" s="23"/>
    </row>
    <row r="49" spans="1:6" ht="15">
      <c r="A49" s="14" t="s">
        <v>80</v>
      </c>
      <c r="B49" s="23"/>
      <c r="C49" s="23"/>
      <c r="D49" s="27" t="s">
        <v>81</v>
      </c>
      <c r="E49" s="23"/>
      <c r="F49" s="23"/>
    </row>
    <row r="50" spans="1:6" ht="15">
      <c r="A50" s="17" t="s">
        <v>82</v>
      </c>
      <c r="B50" s="57">
        <v>21311</v>
      </c>
      <c r="C50" s="57">
        <v>21311</v>
      </c>
      <c r="D50" s="19" t="s">
        <v>83</v>
      </c>
      <c r="E50" s="57">
        <v>0</v>
      </c>
      <c r="F50" s="57">
        <v>0</v>
      </c>
    </row>
    <row r="51" spans="1:6" ht="12.75" customHeight="1">
      <c r="A51" s="17" t="s">
        <v>84</v>
      </c>
      <c r="B51" s="57">
        <v>587920.09</v>
      </c>
      <c r="C51" s="57">
        <v>587920.09</v>
      </c>
      <c r="D51" s="19" t="s">
        <v>85</v>
      </c>
      <c r="E51" s="57">
        <v>0</v>
      </c>
      <c r="F51" s="57">
        <v>0</v>
      </c>
    </row>
    <row r="52" spans="1:6" ht="15">
      <c r="A52" s="17" t="s">
        <v>86</v>
      </c>
      <c r="B52" s="57">
        <v>1415963886.4300001</v>
      </c>
      <c r="C52" s="57">
        <v>1408837414.6500001</v>
      </c>
      <c r="D52" s="19" t="s">
        <v>87</v>
      </c>
      <c r="E52" s="57">
        <v>0</v>
      </c>
      <c r="F52" s="57">
        <v>0</v>
      </c>
    </row>
    <row r="53" spans="1:6" ht="15">
      <c r="A53" s="17" t="s">
        <v>88</v>
      </c>
      <c r="B53" s="57">
        <v>64992545.549999997</v>
      </c>
      <c r="C53" s="57">
        <v>64177783.450000003</v>
      </c>
      <c r="D53" s="19" t="s">
        <v>89</v>
      </c>
      <c r="E53" s="57">
        <v>0</v>
      </c>
      <c r="F53" s="57">
        <v>0</v>
      </c>
    </row>
    <row r="54" spans="1:6" ht="15">
      <c r="A54" s="17" t="s">
        <v>90</v>
      </c>
      <c r="B54" s="57">
        <v>699181.92</v>
      </c>
      <c r="C54" s="57">
        <v>699181.92</v>
      </c>
      <c r="D54" s="19" t="s">
        <v>91</v>
      </c>
      <c r="E54" s="57">
        <v>0</v>
      </c>
      <c r="F54" s="57">
        <v>0</v>
      </c>
    </row>
    <row r="55" spans="1:6" ht="15">
      <c r="A55" s="17" t="s">
        <v>92</v>
      </c>
      <c r="B55" s="57">
        <v>-8445319.7200000007</v>
      </c>
      <c r="C55" s="57">
        <v>-8445319.7200000007</v>
      </c>
      <c r="D55" s="28" t="s">
        <v>93</v>
      </c>
      <c r="E55" s="57">
        <v>0</v>
      </c>
      <c r="F55" s="57">
        <v>0</v>
      </c>
    </row>
    <row r="56" spans="1:6" ht="15">
      <c r="A56" s="17" t="s">
        <v>94</v>
      </c>
      <c r="B56" s="57">
        <v>19862173.489999998</v>
      </c>
      <c r="C56" s="57">
        <v>19587173.489999998</v>
      </c>
      <c r="D56" s="24"/>
      <c r="E56" s="23"/>
      <c r="F56" s="23"/>
    </row>
    <row r="57" spans="1:6" ht="15">
      <c r="A57" s="17" t="s">
        <v>95</v>
      </c>
      <c r="B57" s="57">
        <v>0</v>
      </c>
      <c r="C57" s="57">
        <v>0</v>
      </c>
      <c r="D57" s="27" t="s">
        <v>96</v>
      </c>
      <c r="E57" s="26">
        <f>SUM(E50:E55)</f>
        <v>0</v>
      </c>
      <c r="F57" s="26">
        <f>SUM(F50:F55)</f>
        <v>0</v>
      </c>
    </row>
    <row r="58" spans="1:6" ht="15">
      <c r="A58" s="17" t="s">
        <v>97</v>
      </c>
      <c r="B58" s="57">
        <v>0</v>
      </c>
      <c r="C58" s="57">
        <v>0</v>
      </c>
      <c r="D58" s="24"/>
      <c r="E58" s="23"/>
      <c r="F58" s="23"/>
    </row>
    <row r="59" spans="1:6" ht="15">
      <c r="A59" s="15"/>
      <c r="B59" s="23"/>
      <c r="C59" s="23"/>
      <c r="D59" s="27" t="s">
        <v>98</v>
      </c>
      <c r="E59" s="26">
        <f>E47+E57</f>
        <v>50487750.079999998</v>
      </c>
      <c r="F59" s="26">
        <f>F47+F57</f>
        <v>87808302.11999999</v>
      </c>
    </row>
    <row r="60" spans="1:6" ht="15">
      <c r="A60" s="25" t="s">
        <v>99</v>
      </c>
      <c r="B60" s="26">
        <f>SUM(B50:B58)</f>
        <v>1493681698.76</v>
      </c>
      <c r="C60" s="26">
        <f>SUM(C50:C58)</f>
        <v>1485465464.8800001</v>
      </c>
      <c r="D60" s="24"/>
      <c r="E60" s="23"/>
      <c r="F60" s="23"/>
    </row>
    <row r="61" spans="1:6" ht="15">
      <c r="A61" s="15"/>
      <c r="B61" s="23"/>
      <c r="C61" s="23"/>
      <c r="D61" s="29" t="s">
        <v>100</v>
      </c>
      <c r="E61" s="23"/>
      <c r="F61" s="23"/>
    </row>
    <row r="62" spans="1:6" ht="15">
      <c r="A62" s="25" t="s">
        <v>101</v>
      </c>
      <c r="B62" s="26">
        <f>SUM(B47+B60)</f>
        <v>1718011069.1099999</v>
      </c>
      <c r="C62" s="26">
        <f>SUM(C47+C60)</f>
        <v>1605709608.5200002</v>
      </c>
      <c r="D62" s="24"/>
      <c r="E62" s="23"/>
      <c r="F62" s="23"/>
    </row>
    <row r="63" spans="1:6" ht="12.75">
      <c r="A63" s="15"/>
      <c r="B63" s="30"/>
      <c r="C63" s="30"/>
      <c r="D63" s="31" t="s">
        <v>102</v>
      </c>
      <c r="E63" s="18">
        <f>SUM(E64:E66)</f>
        <v>17992675.280000001</v>
      </c>
      <c r="F63" s="18">
        <f>SUM(F64:F66)</f>
        <v>17992675.280000001</v>
      </c>
    </row>
    <row r="64" spans="1:6" ht="15">
      <c r="A64" s="15"/>
      <c r="B64" s="30"/>
      <c r="C64" s="30"/>
      <c r="D64" s="32" t="s">
        <v>103</v>
      </c>
      <c r="E64" s="57">
        <v>-39681.589999999997</v>
      </c>
      <c r="F64" s="57">
        <v>-39681.589999999997</v>
      </c>
    </row>
    <row r="65" spans="1:6" ht="15">
      <c r="A65" s="15"/>
      <c r="B65" s="30"/>
      <c r="C65" s="30"/>
      <c r="D65" s="33" t="s">
        <v>104</v>
      </c>
      <c r="E65" s="57">
        <v>18032356.870000001</v>
      </c>
      <c r="F65" s="57">
        <v>18032356.870000001</v>
      </c>
    </row>
    <row r="66" spans="1:6" ht="15">
      <c r="A66" s="15"/>
      <c r="B66" s="30"/>
      <c r="C66" s="30"/>
      <c r="D66" s="32" t="s">
        <v>105</v>
      </c>
      <c r="E66" s="57">
        <v>0</v>
      </c>
      <c r="F66" s="57">
        <v>0</v>
      </c>
    </row>
    <row r="67" spans="1:6" ht="12.75">
      <c r="A67" s="15"/>
      <c r="B67" s="30"/>
      <c r="C67" s="30"/>
      <c r="D67" s="24"/>
      <c r="E67" s="23"/>
      <c r="F67" s="23"/>
    </row>
    <row r="68" spans="1:6" ht="12.75">
      <c r="A68" s="15"/>
      <c r="B68" s="30"/>
      <c r="C68" s="30"/>
      <c r="D68" s="31" t="s">
        <v>106</v>
      </c>
      <c r="E68" s="18">
        <f>SUM(E69:E73)</f>
        <v>1649530643.75</v>
      </c>
      <c r="F68" s="18">
        <f>SUM(F69:F73)</f>
        <v>1499908631.1199999</v>
      </c>
    </row>
    <row r="69" spans="1:6" ht="15">
      <c r="A69" s="34"/>
      <c r="B69" s="30"/>
      <c r="C69" s="30"/>
      <c r="D69" s="32" t="s">
        <v>107</v>
      </c>
      <c r="E69" s="57">
        <v>153892848.91999999</v>
      </c>
      <c r="F69" s="57">
        <v>166547347.13</v>
      </c>
    </row>
    <row r="70" spans="1:6" ht="15">
      <c r="A70" s="34"/>
      <c r="B70" s="30"/>
      <c r="C70" s="30"/>
      <c r="D70" s="32" t="s">
        <v>108</v>
      </c>
      <c r="E70" s="57">
        <v>1495637794.8299999</v>
      </c>
      <c r="F70" s="57">
        <v>1333361283.99</v>
      </c>
    </row>
    <row r="71" spans="1:6" ht="15">
      <c r="A71" s="34"/>
      <c r="B71" s="30"/>
      <c r="C71" s="30"/>
      <c r="D71" s="32" t="s">
        <v>109</v>
      </c>
      <c r="E71" s="57">
        <v>0</v>
      </c>
      <c r="F71" s="57">
        <v>0</v>
      </c>
    </row>
    <row r="72" spans="1:6" ht="15">
      <c r="A72" s="34"/>
      <c r="B72" s="30"/>
      <c r="C72" s="30"/>
      <c r="D72" s="32" t="s">
        <v>110</v>
      </c>
      <c r="E72" s="57">
        <v>0</v>
      </c>
      <c r="F72" s="57">
        <v>0</v>
      </c>
    </row>
    <row r="73" spans="1:6" ht="15">
      <c r="A73" s="34"/>
      <c r="B73" s="30"/>
      <c r="C73" s="30"/>
      <c r="D73" s="32" t="s">
        <v>111</v>
      </c>
      <c r="E73" s="57">
        <v>0</v>
      </c>
      <c r="F73" s="57">
        <v>0</v>
      </c>
    </row>
    <row r="74" spans="1:6" ht="12.75">
      <c r="A74" s="34"/>
      <c r="B74" s="30"/>
      <c r="C74" s="30"/>
      <c r="D74" s="24"/>
      <c r="E74" s="23"/>
      <c r="F74" s="23"/>
    </row>
    <row r="75" spans="1:6" ht="12.75">
      <c r="A75" s="34"/>
      <c r="B75" s="30"/>
      <c r="C75" s="30"/>
      <c r="D75" s="31" t="s">
        <v>574</v>
      </c>
      <c r="E75" s="18">
        <f>E76+E77</f>
        <v>0</v>
      </c>
      <c r="F75" s="18">
        <f>F76+F77</f>
        <v>0</v>
      </c>
    </row>
    <row r="76" spans="1:6" ht="15">
      <c r="A76" s="34"/>
      <c r="B76" s="30"/>
      <c r="C76" s="30"/>
      <c r="D76" s="19" t="s">
        <v>112</v>
      </c>
      <c r="E76" s="57">
        <v>0</v>
      </c>
      <c r="F76" s="57">
        <v>0</v>
      </c>
    </row>
    <row r="77" spans="1:6" ht="15">
      <c r="A77" s="34"/>
      <c r="B77" s="30"/>
      <c r="C77" s="30"/>
      <c r="D77" s="19" t="s">
        <v>113</v>
      </c>
      <c r="E77" s="57">
        <v>0</v>
      </c>
      <c r="F77" s="57">
        <v>0</v>
      </c>
    </row>
    <row r="78" spans="1:6" ht="12.75">
      <c r="A78" s="34"/>
      <c r="B78" s="30"/>
      <c r="C78" s="30"/>
      <c r="D78" s="24"/>
      <c r="E78" s="23"/>
      <c r="F78" s="23"/>
    </row>
    <row r="79" spans="1:6" ht="15">
      <c r="A79" s="34"/>
      <c r="B79" s="30"/>
      <c r="C79" s="30"/>
      <c r="D79" s="27" t="s">
        <v>114</v>
      </c>
      <c r="E79" s="26">
        <f>E63+E68+E75</f>
        <v>1667523319.03</v>
      </c>
      <c r="F79" s="26">
        <f>F63+F68+F75</f>
        <v>1517901306.3999999</v>
      </c>
    </row>
    <row r="80" spans="1:6" ht="12.75">
      <c r="A80" s="34"/>
      <c r="B80" s="30"/>
      <c r="C80" s="30"/>
      <c r="D80" s="24"/>
      <c r="E80" s="23"/>
      <c r="F80" s="23"/>
    </row>
    <row r="81" spans="1:6" ht="15">
      <c r="A81" s="34"/>
      <c r="B81" s="30"/>
      <c r="C81" s="30"/>
      <c r="D81" s="27" t="s">
        <v>115</v>
      </c>
      <c r="E81" s="26">
        <f>E59+E79</f>
        <v>1718011069.1099999</v>
      </c>
      <c r="F81" s="26">
        <f>F59+F79</f>
        <v>1605709608.5199997</v>
      </c>
    </row>
    <row r="82" spans="1:6" ht="12.75">
      <c r="A82" s="35"/>
      <c r="B82" s="36"/>
      <c r="C82" s="36"/>
      <c r="D82" s="37"/>
      <c r="E82" s="37"/>
      <c r="F82" s="37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0"/>
  <sheetViews>
    <sheetView workbookViewId="0">
      <selection activeCell="A16" sqref="A16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26.25">
      <c r="A1" s="86" t="s">
        <v>621</v>
      </c>
      <c r="B1" s="86"/>
      <c r="C1" s="86"/>
      <c r="D1" s="86"/>
      <c r="E1" s="86"/>
      <c r="F1" s="86"/>
      <c r="G1" s="86"/>
      <c r="H1" s="86"/>
    </row>
    <row r="2" spans="1:8" ht="15">
      <c r="A2" s="87" t="s">
        <v>569</v>
      </c>
      <c r="B2" s="88"/>
      <c r="C2" s="88"/>
      <c r="D2" s="88"/>
      <c r="E2" s="88"/>
      <c r="F2" s="88"/>
      <c r="G2" s="88"/>
      <c r="H2" s="89"/>
    </row>
    <row r="3" spans="1:8" ht="15">
      <c r="A3" s="90" t="s">
        <v>575</v>
      </c>
      <c r="B3" s="91"/>
      <c r="C3" s="91"/>
      <c r="D3" s="91"/>
      <c r="E3" s="91"/>
      <c r="F3" s="91"/>
      <c r="G3" s="91"/>
      <c r="H3" s="92"/>
    </row>
    <row r="4" spans="1:8" ht="15">
      <c r="A4" s="93" t="s">
        <v>622</v>
      </c>
      <c r="B4" s="94"/>
      <c r="C4" s="94"/>
      <c r="D4" s="94"/>
      <c r="E4" s="94"/>
      <c r="F4" s="94"/>
      <c r="G4" s="94"/>
      <c r="H4" s="95"/>
    </row>
    <row r="5" spans="1:8" ht="15">
      <c r="A5" s="96" t="s">
        <v>571</v>
      </c>
      <c r="B5" s="97"/>
      <c r="C5" s="97"/>
      <c r="D5" s="97"/>
      <c r="E5" s="97"/>
      <c r="F5" s="97"/>
      <c r="G5" s="97"/>
      <c r="H5" s="98"/>
    </row>
    <row r="6" spans="1:8" ht="60">
      <c r="A6" s="71" t="s">
        <v>117</v>
      </c>
      <c r="B6" s="72" t="s">
        <v>576</v>
      </c>
      <c r="C6" s="71" t="s">
        <v>118</v>
      </c>
      <c r="D6" s="71" t="s">
        <v>119</v>
      </c>
      <c r="E6" s="71" t="s">
        <v>120</v>
      </c>
      <c r="F6" s="71" t="s">
        <v>121</v>
      </c>
      <c r="G6" s="71" t="s">
        <v>122</v>
      </c>
      <c r="H6" s="64" t="s">
        <v>123</v>
      </c>
    </row>
    <row r="7" spans="1:8" ht="15">
      <c r="A7" s="61"/>
      <c r="B7" s="61"/>
      <c r="C7" s="61"/>
      <c r="D7" s="61"/>
      <c r="E7" s="61"/>
      <c r="F7" s="61"/>
      <c r="G7" s="61"/>
      <c r="H7" s="61"/>
    </row>
    <row r="8" spans="1:8" ht="15">
      <c r="A8" s="73" t="s">
        <v>124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</row>
    <row r="9" spans="1:8" ht="15">
      <c r="A9" s="74" t="s">
        <v>125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</row>
    <row r="10" spans="1:8" ht="15">
      <c r="A10" s="75" t="s">
        <v>126</v>
      </c>
      <c r="B10" s="79"/>
      <c r="C10" s="79"/>
      <c r="D10" s="79">
        <v>0</v>
      </c>
      <c r="E10" s="79"/>
      <c r="F10" s="79">
        <v>0</v>
      </c>
      <c r="G10" s="79"/>
      <c r="H10" s="79"/>
    </row>
    <row r="11" spans="1:8" ht="15">
      <c r="A11" s="75" t="s">
        <v>127</v>
      </c>
      <c r="B11" s="79"/>
      <c r="C11" s="79"/>
      <c r="D11" s="79"/>
      <c r="E11" s="79"/>
      <c r="F11" s="79">
        <v>0</v>
      </c>
      <c r="G11" s="79"/>
      <c r="H11" s="79"/>
    </row>
    <row r="12" spans="1:8" ht="15">
      <c r="A12" s="75" t="s">
        <v>128</v>
      </c>
      <c r="B12" s="79"/>
      <c r="C12" s="79"/>
      <c r="D12" s="79"/>
      <c r="E12" s="79"/>
      <c r="F12" s="79">
        <v>0</v>
      </c>
      <c r="G12" s="79"/>
      <c r="H12" s="79"/>
    </row>
    <row r="13" spans="1:8" ht="15">
      <c r="A13" s="74" t="s">
        <v>129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</row>
    <row r="14" spans="1:8" ht="15">
      <c r="A14" s="75" t="s">
        <v>130</v>
      </c>
      <c r="B14" s="79">
        <v>0</v>
      </c>
      <c r="C14" s="79">
        <v>0</v>
      </c>
      <c r="D14" s="79"/>
      <c r="E14" s="79"/>
      <c r="F14" s="79">
        <v>0</v>
      </c>
      <c r="G14" s="79"/>
      <c r="H14" s="79"/>
    </row>
    <row r="15" spans="1:8" ht="16.5" customHeight="1">
      <c r="A15" s="75" t="s">
        <v>131</v>
      </c>
      <c r="B15" s="79">
        <v>0</v>
      </c>
      <c r="C15" s="79">
        <v>0</v>
      </c>
      <c r="D15" s="79"/>
      <c r="E15" s="79"/>
      <c r="F15" s="79">
        <v>0</v>
      </c>
      <c r="G15" s="79"/>
      <c r="H15" s="79"/>
    </row>
    <row r="16" spans="1:8" ht="15">
      <c r="A16" s="75" t="s">
        <v>132</v>
      </c>
      <c r="B16" s="79">
        <v>0</v>
      </c>
      <c r="C16" s="79">
        <v>0</v>
      </c>
      <c r="D16" s="79"/>
      <c r="E16" s="79"/>
      <c r="F16" s="79">
        <v>0</v>
      </c>
      <c r="G16" s="79"/>
      <c r="H16" s="79"/>
    </row>
    <row r="17" spans="1:8" ht="16.5" customHeight="1">
      <c r="A17" s="65"/>
      <c r="B17" s="80"/>
      <c r="C17" s="80"/>
      <c r="D17" s="80"/>
      <c r="E17" s="80"/>
      <c r="F17" s="80"/>
      <c r="G17" s="80"/>
      <c r="H17" s="80"/>
    </row>
    <row r="18" spans="1:8" ht="15">
      <c r="A18" s="73" t="s">
        <v>133</v>
      </c>
      <c r="B18" s="78"/>
      <c r="C18" s="81"/>
      <c r="D18" s="81"/>
      <c r="E18" s="81"/>
      <c r="F18" s="78">
        <v>0</v>
      </c>
      <c r="G18" s="81"/>
      <c r="H18" s="81"/>
    </row>
    <row r="19" spans="1:8" ht="15">
      <c r="A19" s="69"/>
      <c r="B19" s="82"/>
      <c r="C19" s="82"/>
      <c r="D19" s="82"/>
      <c r="E19" s="82"/>
      <c r="F19" s="82"/>
      <c r="G19" s="82"/>
      <c r="H19" s="82"/>
    </row>
    <row r="20" spans="1:8" ht="15">
      <c r="A20" s="73" t="s">
        <v>134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5.0999999999999996" customHeight="1">
      <c r="A21" s="65"/>
      <c r="B21" s="83"/>
      <c r="C21" s="83"/>
      <c r="D21" s="83"/>
      <c r="E21" s="83"/>
      <c r="F21" s="83"/>
      <c r="G21" s="83"/>
      <c r="H21" s="83"/>
    </row>
    <row r="22" spans="1:8" ht="16.5" customHeight="1">
      <c r="A22" s="73" t="s">
        <v>577</v>
      </c>
      <c r="B22" s="78">
        <v>0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</row>
    <row r="23" spans="1:8" ht="15">
      <c r="A23" s="76" t="s">
        <v>135</v>
      </c>
      <c r="B23" s="79"/>
      <c r="C23" s="79"/>
      <c r="D23" s="79"/>
      <c r="E23" s="79"/>
      <c r="F23" s="79">
        <v>0</v>
      </c>
      <c r="G23" s="79"/>
      <c r="H23" s="79"/>
    </row>
    <row r="24" spans="1:8" ht="15">
      <c r="A24" s="76" t="s">
        <v>136</v>
      </c>
      <c r="B24" s="79"/>
      <c r="C24" s="79"/>
      <c r="D24" s="79"/>
      <c r="E24" s="79"/>
      <c r="F24" s="79">
        <v>0</v>
      </c>
      <c r="G24" s="79"/>
      <c r="H24" s="79"/>
    </row>
    <row r="25" spans="1:8" ht="15">
      <c r="A25" s="76" t="s">
        <v>137</v>
      </c>
      <c r="B25" s="79"/>
      <c r="C25" s="79"/>
      <c r="D25" s="79"/>
      <c r="E25" s="79"/>
      <c r="F25" s="79">
        <v>0</v>
      </c>
      <c r="G25" s="79"/>
      <c r="H25" s="79"/>
    </row>
    <row r="26" spans="1:8" ht="15">
      <c r="A26" s="68" t="s">
        <v>578</v>
      </c>
      <c r="B26" s="83"/>
      <c r="C26" s="83"/>
      <c r="D26" s="83"/>
      <c r="E26" s="83"/>
      <c r="F26" s="83"/>
      <c r="G26" s="83"/>
      <c r="H26" s="83"/>
    </row>
    <row r="27" spans="1:8" ht="17.25">
      <c r="A27" s="73" t="s">
        <v>579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</row>
    <row r="28" spans="1:8" ht="11.25" customHeight="1">
      <c r="A28" s="76" t="s">
        <v>138</v>
      </c>
      <c r="B28" s="79"/>
      <c r="C28" s="79"/>
      <c r="D28" s="79"/>
      <c r="E28" s="79"/>
      <c r="F28" s="79">
        <v>0</v>
      </c>
      <c r="G28" s="79"/>
      <c r="H28" s="79"/>
    </row>
    <row r="29" spans="1:8" ht="15">
      <c r="A29" s="76" t="s">
        <v>139</v>
      </c>
      <c r="B29" s="79"/>
      <c r="C29" s="79"/>
      <c r="D29" s="79"/>
      <c r="E29" s="79"/>
      <c r="F29" s="79">
        <v>0</v>
      </c>
      <c r="G29" s="79"/>
      <c r="H29" s="79"/>
    </row>
    <row r="30" spans="1:8" ht="15">
      <c r="A30" s="76" t="s">
        <v>140</v>
      </c>
      <c r="B30" s="79"/>
      <c r="C30" s="79"/>
      <c r="D30" s="79"/>
      <c r="E30" s="79"/>
      <c r="F30" s="79">
        <v>0</v>
      </c>
      <c r="G30" s="79"/>
      <c r="H30" s="79"/>
    </row>
    <row r="31" spans="1:8" ht="15">
      <c r="A31" s="77" t="s">
        <v>578</v>
      </c>
      <c r="B31" s="84"/>
      <c r="C31" s="84"/>
      <c r="D31" s="84"/>
      <c r="E31" s="84"/>
      <c r="F31" s="84"/>
      <c r="G31" s="84"/>
      <c r="H31" s="84"/>
    </row>
    <row r="32" spans="1:8" ht="11.25" customHeight="1">
      <c r="A32" s="70"/>
      <c r="B32" s="58"/>
      <c r="C32" s="58"/>
      <c r="D32" s="58"/>
      <c r="E32" s="58"/>
      <c r="F32" s="58"/>
      <c r="G32" s="58"/>
      <c r="H32" s="58"/>
    </row>
    <row r="33" spans="1:8" ht="11.25" customHeight="1">
      <c r="A33" s="85" t="s">
        <v>580</v>
      </c>
      <c r="B33" s="85"/>
      <c r="C33" s="85"/>
      <c r="D33" s="85"/>
      <c r="E33" s="85"/>
      <c r="F33" s="85"/>
      <c r="G33" s="85"/>
      <c r="H33" s="85"/>
    </row>
    <row r="34" spans="1:8" ht="11.25" customHeight="1">
      <c r="A34" s="85"/>
      <c r="B34" s="85"/>
      <c r="C34" s="85"/>
      <c r="D34" s="85"/>
      <c r="E34" s="85"/>
      <c r="F34" s="85"/>
      <c r="G34" s="85"/>
      <c r="H34" s="85"/>
    </row>
    <row r="35" spans="1:8" ht="11.25" customHeight="1">
      <c r="A35" s="85"/>
      <c r="B35" s="85"/>
      <c r="C35" s="85"/>
      <c r="D35" s="85"/>
      <c r="E35" s="85"/>
      <c r="F35" s="85"/>
      <c r="G35" s="85"/>
      <c r="H35" s="85"/>
    </row>
    <row r="36" spans="1:8" ht="11.25" customHeight="1">
      <c r="A36" s="85"/>
      <c r="B36" s="85"/>
      <c r="C36" s="85"/>
      <c r="D36" s="85"/>
      <c r="E36" s="85"/>
      <c r="F36" s="85"/>
      <c r="G36" s="85"/>
      <c r="H36" s="85"/>
    </row>
    <row r="37" spans="1:8">
      <c r="A37" s="85"/>
      <c r="B37" s="85"/>
      <c r="C37" s="85"/>
      <c r="D37" s="85"/>
      <c r="E37" s="85"/>
      <c r="F37" s="85"/>
      <c r="G37" s="85"/>
      <c r="H37" s="85"/>
    </row>
    <row r="38" spans="1:8" ht="15">
      <c r="A38" s="70"/>
      <c r="B38" s="58"/>
      <c r="C38" s="58"/>
      <c r="D38" s="58"/>
      <c r="E38" s="58"/>
      <c r="F38" s="58"/>
      <c r="G38" s="58"/>
      <c r="H38" s="58"/>
    </row>
    <row r="39" spans="1:8" ht="45">
      <c r="A39" s="71" t="s">
        <v>141</v>
      </c>
      <c r="B39" s="71" t="s">
        <v>581</v>
      </c>
      <c r="C39" s="71" t="s">
        <v>582</v>
      </c>
      <c r="D39" s="71" t="s">
        <v>583</v>
      </c>
      <c r="E39" s="71" t="s">
        <v>142</v>
      </c>
      <c r="F39" s="64" t="s">
        <v>584</v>
      </c>
      <c r="G39" s="58"/>
      <c r="H39" s="58"/>
    </row>
    <row r="40" spans="1:8" ht="15">
      <c r="A40" s="69"/>
      <c r="B40" s="59"/>
      <c r="C40" s="59"/>
      <c r="D40" s="59"/>
      <c r="E40" s="59"/>
      <c r="F40" s="59"/>
      <c r="G40" s="58"/>
      <c r="H40" s="58"/>
    </row>
    <row r="41" spans="1:8" ht="15">
      <c r="A41" s="73" t="s">
        <v>143</v>
      </c>
      <c r="B41" s="67">
        <v>0</v>
      </c>
      <c r="C41" s="67">
        <v>0</v>
      </c>
      <c r="D41" s="67">
        <v>0</v>
      </c>
      <c r="E41" s="67">
        <v>0</v>
      </c>
      <c r="F41" s="67">
        <v>0</v>
      </c>
      <c r="G41" s="58"/>
      <c r="H41" s="58"/>
    </row>
    <row r="42" spans="1:8" ht="15">
      <c r="A42" s="76" t="s">
        <v>144</v>
      </c>
      <c r="B42" s="66"/>
      <c r="C42" s="66"/>
      <c r="D42" s="66"/>
      <c r="E42" s="66"/>
      <c r="F42" s="66"/>
      <c r="G42" s="63"/>
      <c r="H42" s="63"/>
    </row>
    <row r="43" spans="1:8" ht="15">
      <c r="A43" s="76" t="s">
        <v>145</v>
      </c>
      <c r="B43" s="66"/>
      <c r="C43" s="66"/>
      <c r="D43" s="66"/>
      <c r="E43" s="66"/>
      <c r="F43" s="66"/>
      <c r="G43" s="63"/>
      <c r="H43" s="63"/>
    </row>
    <row r="44" spans="1:8" ht="15">
      <c r="A44" s="76" t="s">
        <v>146</v>
      </c>
      <c r="B44" s="66"/>
      <c r="C44" s="66"/>
      <c r="D44" s="66"/>
      <c r="E44" s="66"/>
      <c r="F44" s="66"/>
      <c r="G44" s="63"/>
      <c r="H44" s="63"/>
    </row>
    <row r="45" spans="1:8" ht="15">
      <c r="A45" s="62" t="s">
        <v>578</v>
      </c>
      <c r="B45" s="60"/>
      <c r="C45" s="60"/>
      <c r="D45" s="60"/>
      <c r="E45" s="60"/>
      <c r="F45" s="60"/>
      <c r="G45" s="58"/>
      <c r="H45" s="58"/>
    </row>
    <row r="46" spans="1:8">
      <c r="B46" s="5"/>
      <c r="C46" s="6"/>
      <c r="D46" s="6"/>
      <c r="E46" s="6"/>
      <c r="F46" s="6"/>
    </row>
    <row r="47" spans="1:8">
      <c r="B47" s="5"/>
      <c r="C47" s="6"/>
      <c r="D47" s="6"/>
      <c r="E47" s="6"/>
      <c r="F47" s="6"/>
    </row>
    <row r="48" spans="1:8">
      <c r="B48" s="5"/>
      <c r="C48" s="6"/>
      <c r="D48" s="6"/>
      <c r="E48" s="6"/>
      <c r="F48" s="6"/>
    </row>
    <row r="49" spans="2:6">
      <c r="B49" s="5"/>
      <c r="C49" s="6"/>
      <c r="D49" s="6"/>
      <c r="E49" s="6"/>
      <c r="F49" s="6"/>
    </row>
    <row r="50" spans="2:6">
      <c r="B50" s="5"/>
      <c r="C50" s="6"/>
      <c r="D50" s="6"/>
      <c r="E50" s="6"/>
      <c r="F50" s="6"/>
    </row>
    <row r="51" spans="2:6">
      <c r="B51" s="5"/>
      <c r="C51" s="6"/>
      <c r="D51" s="6"/>
      <c r="E51" s="6"/>
      <c r="F51" s="6"/>
    </row>
    <row r="52" spans="2:6">
      <c r="B52" s="5"/>
      <c r="C52" s="6"/>
      <c r="D52" s="6"/>
      <c r="E52" s="6"/>
      <c r="F52" s="6"/>
    </row>
    <row r="53" spans="2:6">
      <c r="B53" s="5"/>
      <c r="C53" s="6"/>
      <c r="D53" s="6"/>
      <c r="E53" s="6"/>
      <c r="F53" s="6"/>
    </row>
    <row r="54" spans="2:6">
      <c r="B54" s="5"/>
      <c r="C54" s="6"/>
      <c r="D54" s="6"/>
      <c r="E54" s="6"/>
      <c r="F54" s="6"/>
    </row>
    <row r="55" spans="2:6">
      <c r="B55" s="5"/>
      <c r="C55" s="6"/>
      <c r="D55" s="6"/>
      <c r="E55" s="6"/>
      <c r="F55" s="6"/>
    </row>
    <row r="56" spans="2:6">
      <c r="B56" s="5"/>
      <c r="C56" s="6"/>
      <c r="D56" s="6"/>
      <c r="E56" s="6"/>
      <c r="F56" s="6"/>
    </row>
    <row r="57" spans="2:6">
      <c r="B57" s="5"/>
      <c r="C57" s="6"/>
      <c r="D57" s="6"/>
      <c r="E57" s="6"/>
      <c r="F57" s="6"/>
    </row>
    <row r="58" spans="2:6">
      <c r="B58" s="5"/>
      <c r="C58" s="6"/>
      <c r="D58" s="6"/>
      <c r="E58" s="6"/>
      <c r="F58" s="6"/>
    </row>
    <row r="59" spans="2:6">
      <c r="B59" s="5"/>
      <c r="C59" s="6"/>
      <c r="D59" s="6"/>
      <c r="E59" s="6"/>
      <c r="F59" s="6"/>
    </row>
    <row r="60" spans="2:6">
      <c r="B60" s="5"/>
      <c r="C60" s="6"/>
      <c r="D60" s="6"/>
      <c r="E60" s="6"/>
      <c r="F60" s="6"/>
    </row>
    <row r="61" spans="2:6">
      <c r="B61" s="5"/>
      <c r="C61" s="6"/>
      <c r="D61" s="6"/>
      <c r="E61" s="6"/>
      <c r="F61" s="6"/>
    </row>
    <row r="62" spans="2:6">
      <c r="B62" s="5"/>
    </row>
    <row r="63" spans="2:6">
      <c r="B63" s="5"/>
    </row>
    <row r="64" spans="2:6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A16" sqref="A16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21">
      <c r="A1" s="126" t="s">
        <v>623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5">
      <c r="A2" s="117" t="s">
        <v>569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</row>
    <row r="3" spans="1:11" ht="15">
      <c r="A3" s="120" t="s">
        <v>585</v>
      </c>
      <c r="B3" s="121"/>
      <c r="C3" s="121"/>
      <c r="D3" s="121"/>
      <c r="E3" s="121"/>
      <c r="F3" s="121"/>
      <c r="G3" s="121"/>
      <c r="H3" s="121"/>
      <c r="I3" s="121"/>
      <c r="J3" s="121"/>
      <c r="K3" s="122"/>
    </row>
    <row r="4" spans="1:11" ht="15">
      <c r="A4" s="123" t="s">
        <v>624</v>
      </c>
      <c r="B4" s="124"/>
      <c r="C4" s="124"/>
      <c r="D4" s="124"/>
      <c r="E4" s="124"/>
      <c r="F4" s="124"/>
      <c r="G4" s="124"/>
      <c r="H4" s="124"/>
      <c r="I4" s="124"/>
      <c r="J4" s="124"/>
      <c r="K4" s="125"/>
    </row>
    <row r="5" spans="1:11" ht="15">
      <c r="A5" s="120" t="s">
        <v>571</v>
      </c>
      <c r="B5" s="121"/>
      <c r="C5" s="121"/>
      <c r="D5" s="121"/>
      <c r="E5" s="121"/>
      <c r="F5" s="121"/>
      <c r="G5" s="121"/>
      <c r="H5" s="121"/>
      <c r="I5" s="121"/>
      <c r="J5" s="121"/>
      <c r="K5" s="122"/>
    </row>
    <row r="6" spans="1:11" ht="75">
      <c r="A6" s="103" t="s">
        <v>147</v>
      </c>
      <c r="B6" s="103" t="s">
        <v>148</v>
      </c>
      <c r="C6" s="103" t="s">
        <v>149</v>
      </c>
      <c r="D6" s="103" t="s">
        <v>150</v>
      </c>
      <c r="E6" s="103" t="s">
        <v>151</v>
      </c>
      <c r="F6" s="103" t="s">
        <v>152</v>
      </c>
      <c r="G6" s="103" t="s">
        <v>153</v>
      </c>
      <c r="H6" s="103" t="s">
        <v>154</v>
      </c>
      <c r="I6" s="112" t="s">
        <v>586</v>
      </c>
      <c r="J6" s="112" t="s">
        <v>587</v>
      </c>
      <c r="K6" s="112" t="s">
        <v>588</v>
      </c>
    </row>
    <row r="7" spans="1:11" ht="1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15">
      <c r="A8" s="102" t="s">
        <v>155</v>
      </c>
      <c r="B8" s="111"/>
      <c r="C8" s="111"/>
      <c r="D8" s="111"/>
      <c r="E8" s="113">
        <v>0</v>
      </c>
      <c r="F8" s="111"/>
      <c r="G8" s="113">
        <v>0</v>
      </c>
      <c r="H8" s="113">
        <v>0</v>
      </c>
      <c r="I8" s="113">
        <v>0</v>
      </c>
      <c r="J8" s="113">
        <v>0</v>
      </c>
      <c r="K8" s="113">
        <v>0</v>
      </c>
    </row>
    <row r="9" spans="1:11" ht="15">
      <c r="A9" s="109" t="s">
        <v>156</v>
      </c>
      <c r="B9" s="107"/>
      <c r="C9" s="107"/>
      <c r="D9" s="107"/>
      <c r="E9" s="114"/>
      <c r="F9" s="106"/>
      <c r="G9" s="114"/>
      <c r="H9" s="114"/>
      <c r="I9" s="114"/>
      <c r="J9" s="114"/>
      <c r="K9" s="114">
        <v>0</v>
      </c>
    </row>
    <row r="10" spans="1:11" ht="15">
      <c r="A10" s="109" t="s">
        <v>157</v>
      </c>
      <c r="B10" s="107"/>
      <c r="C10" s="107"/>
      <c r="D10" s="107"/>
      <c r="E10" s="114"/>
      <c r="F10" s="106"/>
      <c r="G10" s="114"/>
      <c r="H10" s="114"/>
      <c r="I10" s="114"/>
      <c r="J10" s="114"/>
      <c r="K10" s="114">
        <v>0</v>
      </c>
    </row>
    <row r="11" spans="1:11" ht="15">
      <c r="A11" s="109" t="s">
        <v>158</v>
      </c>
      <c r="B11" s="107"/>
      <c r="C11" s="107"/>
      <c r="D11" s="107"/>
      <c r="E11" s="114"/>
      <c r="F11" s="106"/>
      <c r="G11" s="114"/>
      <c r="H11" s="114"/>
      <c r="I11" s="114"/>
      <c r="J11" s="114"/>
      <c r="K11" s="114">
        <v>0</v>
      </c>
    </row>
    <row r="12" spans="1:11" ht="15">
      <c r="A12" s="109" t="s">
        <v>159</v>
      </c>
      <c r="B12" s="107"/>
      <c r="C12" s="107"/>
      <c r="D12" s="107"/>
      <c r="E12" s="114"/>
      <c r="F12" s="106"/>
      <c r="G12" s="114"/>
      <c r="H12" s="114"/>
      <c r="I12" s="114"/>
      <c r="J12" s="114"/>
      <c r="K12" s="114">
        <v>0</v>
      </c>
    </row>
    <row r="13" spans="1:11" ht="15">
      <c r="A13" s="110" t="s">
        <v>578</v>
      </c>
      <c r="B13" s="108"/>
      <c r="C13" s="108"/>
      <c r="D13" s="108"/>
      <c r="E13" s="115"/>
      <c r="F13" s="104"/>
      <c r="G13" s="115"/>
      <c r="H13" s="115"/>
      <c r="I13" s="115"/>
      <c r="J13" s="115"/>
      <c r="K13" s="115"/>
    </row>
    <row r="14" spans="1:11" ht="15">
      <c r="A14" s="102" t="s">
        <v>160</v>
      </c>
      <c r="B14" s="111"/>
      <c r="C14" s="111"/>
      <c r="D14" s="111"/>
      <c r="E14" s="113">
        <v>0</v>
      </c>
      <c r="F14" s="111"/>
      <c r="G14" s="113">
        <v>0</v>
      </c>
      <c r="H14" s="113">
        <v>0</v>
      </c>
      <c r="I14" s="113">
        <v>0</v>
      </c>
      <c r="J14" s="113">
        <v>0</v>
      </c>
      <c r="K14" s="113">
        <v>0</v>
      </c>
    </row>
    <row r="15" spans="1:11" ht="15">
      <c r="A15" s="109" t="s">
        <v>161</v>
      </c>
      <c r="B15" s="107"/>
      <c r="C15" s="107"/>
      <c r="D15" s="107"/>
      <c r="E15" s="114"/>
      <c r="F15" s="106"/>
      <c r="G15" s="114"/>
      <c r="H15" s="114"/>
      <c r="I15" s="114"/>
      <c r="J15" s="114"/>
      <c r="K15" s="114">
        <v>0</v>
      </c>
    </row>
    <row r="16" spans="1:11" ht="15">
      <c r="A16" s="109" t="s">
        <v>162</v>
      </c>
      <c r="B16" s="107"/>
      <c r="C16" s="107"/>
      <c r="D16" s="107"/>
      <c r="E16" s="114"/>
      <c r="F16" s="106"/>
      <c r="G16" s="114"/>
      <c r="H16" s="114"/>
      <c r="I16" s="114"/>
      <c r="J16" s="114"/>
      <c r="K16" s="114">
        <v>0</v>
      </c>
    </row>
    <row r="17" spans="1:11" ht="15">
      <c r="A17" s="109" t="s">
        <v>163</v>
      </c>
      <c r="B17" s="107"/>
      <c r="C17" s="107"/>
      <c r="D17" s="107"/>
      <c r="E17" s="114"/>
      <c r="F17" s="106"/>
      <c r="G17" s="114"/>
      <c r="H17" s="114"/>
      <c r="I17" s="114"/>
      <c r="J17" s="114"/>
      <c r="K17" s="114">
        <v>0</v>
      </c>
    </row>
    <row r="18" spans="1:11" ht="15">
      <c r="A18" s="109" t="s">
        <v>164</v>
      </c>
      <c r="B18" s="107"/>
      <c r="C18" s="107"/>
      <c r="D18" s="107"/>
      <c r="E18" s="114"/>
      <c r="F18" s="106"/>
      <c r="G18" s="114"/>
      <c r="H18" s="114"/>
      <c r="I18" s="114"/>
      <c r="J18" s="114"/>
      <c r="K18" s="114">
        <v>0</v>
      </c>
    </row>
    <row r="19" spans="1:11" ht="15">
      <c r="A19" s="110" t="s">
        <v>578</v>
      </c>
      <c r="B19" s="108"/>
      <c r="C19" s="108"/>
      <c r="D19" s="108"/>
      <c r="E19" s="115"/>
      <c r="F19" s="104"/>
      <c r="G19" s="115"/>
      <c r="H19" s="115"/>
      <c r="I19" s="115"/>
      <c r="J19" s="115"/>
      <c r="K19" s="115"/>
    </row>
    <row r="20" spans="1:11" ht="15">
      <c r="A20" s="102" t="s">
        <v>165</v>
      </c>
      <c r="B20" s="111"/>
      <c r="C20" s="111"/>
      <c r="D20" s="111"/>
      <c r="E20" s="113">
        <v>0</v>
      </c>
      <c r="F20" s="111"/>
      <c r="G20" s="113">
        <v>0</v>
      </c>
      <c r="H20" s="113">
        <v>0</v>
      </c>
      <c r="I20" s="113">
        <v>0</v>
      </c>
      <c r="J20" s="113">
        <v>0</v>
      </c>
      <c r="K20" s="113">
        <v>0</v>
      </c>
    </row>
    <row r="21" spans="1:11" ht="15">
      <c r="A21" s="105"/>
      <c r="B21" s="101"/>
      <c r="C21" s="101"/>
      <c r="D21" s="101"/>
      <c r="E21" s="101"/>
      <c r="F21" s="101"/>
      <c r="G21" s="116"/>
      <c r="H21" s="116"/>
      <c r="I21" s="116"/>
      <c r="J21" s="116"/>
      <c r="K21" s="116"/>
    </row>
  </sheetData>
  <mergeCells count="5">
    <mergeCell ref="A5:K5"/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5"/>
  <sheetViews>
    <sheetView workbookViewId="0">
      <selection activeCell="A13" sqref="A13"/>
    </sheetView>
  </sheetViews>
  <sheetFormatPr baseColWidth="10" defaultRowHeight="12.75"/>
  <cols>
    <col min="1" max="1" width="104.33203125" bestFit="1" customWidth="1"/>
    <col min="2" max="4" width="17.83203125" bestFit="1" customWidth="1"/>
  </cols>
  <sheetData>
    <row r="1" spans="1:11" ht="21">
      <c r="A1" s="175" t="s">
        <v>625</v>
      </c>
      <c r="B1" s="175"/>
      <c r="C1" s="175"/>
      <c r="D1" s="175"/>
      <c r="E1" s="136"/>
      <c r="F1" s="136"/>
      <c r="G1" s="136"/>
      <c r="H1" s="136"/>
      <c r="I1" s="136"/>
      <c r="J1" s="136"/>
      <c r="K1" s="136"/>
    </row>
    <row r="2" spans="1:11" ht="15">
      <c r="A2" s="163" t="s">
        <v>569</v>
      </c>
      <c r="B2" s="164"/>
      <c r="C2" s="164"/>
      <c r="D2" s="165"/>
      <c r="E2" s="127"/>
      <c r="F2" s="127"/>
      <c r="G2" s="127"/>
      <c r="H2" s="127"/>
      <c r="I2" s="127"/>
      <c r="J2" s="127"/>
      <c r="K2" s="127"/>
    </row>
    <row r="3" spans="1:11" ht="15">
      <c r="A3" s="166" t="s">
        <v>590</v>
      </c>
      <c r="B3" s="167"/>
      <c r="C3" s="167"/>
      <c r="D3" s="168"/>
      <c r="E3" s="127"/>
      <c r="F3" s="127"/>
      <c r="G3" s="127"/>
      <c r="H3" s="127"/>
      <c r="I3" s="127"/>
      <c r="J3" s="127"/>
      <c r="K3" s="127"/>
    </row>
    <row r="4" spans="1:11" ht="15">
      <c r="A4" s="169" t="s">
        <v>624</v>
      </c>
      <c r="B4" s="170"/>
      <c r="C4" s="170"/>
      <c r="D4" s="171"/>
      <c r="E4" s="127"/>
      <c r="F4" s="127"/>
      <c r="G4" s="127"/>
      <c r="H4" s="127"/>
      <c r="I4" s="127"/>
      <c r="J4" s="127"/>
      <c r="K4" s="127"/>
    </row>
    <row r="5" spans="1:11" ht="15">
      <c r="A5" s="172" t="s">
        <v>571</v>
      </c>
      <c r="B5" s="173"/>
      <c r="C5" s="173"/>
      <c r="D5" s="174"/>
      <c r="E5" s="127"/>
      <c r="F5" s="127"/>
      <c r="G5" s="127"/>
      <c r="H5" s="127"/>
      <c r="I5" s="127"/>
      <c r="J5" s="127"/>
      <c r="K5" s="127"/>
    </row>
    <row r="6" spans="1:11" ht="1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pans="1:11" ht="45">
      <c r="A7" s="137" t="s">
        <v>0</v>
      </c>
      <c r="B7" s="128" t="s">
        <v>589</v>
      </c>
      <c r="C7" s="128" t="s">
        <v>166</v>
      </c>
      <c r="D7" s="128" t="s">
        <v>187</v>
      </c>
      <c r="E7" s="127"/>
      <c r="F7" s="127"/>
      <c r="G7" s="127"/>
      <c r="H7" s="127"/>
      <c r="I7" s="127"/>
      <c r="J7" s="127"/>
      <c r="K7" s="127"/>
    </row>
    <row r="8" spans="1:11" ht="15">
      <c r="A8" s="131" t="s">
        <v>167</v>
      </c>
      <c r="B8" s="146">
        <v>426401397.03999996</v>
      </c>
      <c r="C8" s="146">
        <v>271009107.35000002</v>
      </c>
      <c r="D8" s="146">
        <v>271009107.35000002</v>
      </c>
      <c r="E8" s="127"/>
      <c r="F8" s="127"/>
      <c r="G8" s="127"/>
      <c r="H8" s="127"/>
      <c r="I8" s="127"/>
      <c r="J8" s="127"/>
      <c r="K8" s="127"/>
    </row>
    <row r="9" spans="1:11" ht="15">
      <c r="A9" s="129" t="s">
        <v>168</v>
      </c>
      <c r="B9" s="147">
        <v>215938912.03999999</v>
      </c>
      <c r="C9" s="147">
        <v>132364254.13</v>
      </c>
      <c r="D9" s="147">
        <v>132364254.13</v>
      </c>
      <c r="E9" s="127"/>
      <c r="F9" s="127"/>
      <c r="G9" s="127"/>
      <c r="H9" s="127"/>
      <c r="I9" s="127"/>
      <c r="J9" s="127"/>
      <c r="K9" s="127"/>
    </row>
    <row r="10" spans="1:11" ht="15">
      <c r="A10" s="129" t="s">
        <v>169</v>
      </c>
      <c r="B10" s="147">
        <v>210462485</v>
      </c>
      <c r="C10" s="147">
        <v>138644853.22</v>
      </c>
      <c r="D10" s="147">
        <v>138644853.22</v>
      </c>
      <c r="E10" s="127"/>
      <c r="F10" s="127"/>
      <c r="G10" s="127"/>
      <c r="H10" s="127"/>
      <c r="I10" s="127"/>
      <c r="J10" s="127"/>
      <c r="K10" s="127"/>
    </row>
    <row r="11" spans="1:11" ht="15">
      <c r="A11" s="129" t="s">
        <v>170</v>
      </c>
      <c r="B11" s="147"/>
      <c r="C11" s="147"/>
      <c r="D11" s="147"/>
      <c r="E11" s="127"/>
      <c r="F11" s="127"/>
      <c r="G11" s="127"/>
      <c r="H11" s="127"/>
      <c r="I11" s="127"/>
      <c r="J11" s="127"/>
      <c r="K11" s="127"/>
    </row>
    <row r="12" spans="1:11" ht="15">
      <c r="A12" s="135"/>
      <c r="B12" s="148"/>
      <c r="C12" s="148"/>
      <c r="D12" s="148"/>
      <c r="E12" s="127"/>
      <c r="F12" s="127"/>
      <c r="G12" s="127"/>
      <c r="H12" s="127"/>
      <c r="I12" s="127"/>
      <c r="J12" s="127"/>
      <c r="K12" s="127"/>
    </row>
    <row r="13" spans="1:11" ht="15">
      <c r="A13" s="131" t="s">
        <v>626</v>
      </c>
      <c r="B13" s="146">
        <v>426401397.03999996</v>
      </c>
      <c r="C13" s="146">
        <v>125368946.55000001</v>
      </c>
      <c r="D13" s="146">
        <v>125007789.52000001</v>
      </c>
      <c r="E13" s="127"/>
      <c r="F13" s="127"/>
      <c r="G13" s="127"/>
      <c r="H13" s="127"/>
      <c r="I13" s="127"/>
      <c r="J13" s="127"/>
      <c r="K13" s="127"/>
    </row>
    <row r="14" spans="1:11" ht="15">
      <c r="A14" s="129" t="s">
        <v>171</v>
      </c>
      <c r="B14" s="147">
        <v>215938912.03999999</v>
      </c>
      <c r="C14" s="147">
        <v>82701307.200000003</v>
      </c>
      <c r="D14" s="147">
        <v>82474338.420000002</v>
      </c>
      <c r="E14" s="127"/>
      <c r="F14" s="127"/>
      <c r="G14" s="127"/>
      <c r="H14" s="127"/>
      <c r="I14" s="127"/>
      <c r="J14" s="127"/>
      <c r="K14" s="127"/>
    </row>
    <row r="15" spans="1:11" ht="15">
      <c r="A15" s="129" t="s">
        <v>172</v>
      </c>
      <c r="B15" s="147">
        <v>210462485</v>
      </c>
      <c r="C15" s="147">
        <v>42667639.350000001</v>
      </c>
      <c r="D15" s="147">
        <v>42533451.100000001</v>
      </c>
      <c r="E15" s="127"/>
      <c r="F15" s="127"/>
      <c r="G15" s="127"/>
      <c r="H15" s="127"/>
      <c r="I15" s="127"/>
      <c r="J15" s="127"/>
      <c r="K15" s="127"/>
    </row>
    <row r="16" spans="1:11" ht="15">
      <c r="A16" s="135"/>
      <c r="B16" s="148"/>
      <c r="C16" s="148"/>
      <c r="D16" s="148"/>
      <c r="E16" s="127"/>
      <c r="F16" s="127"/>
      <c r="G16" s="127"/>
      <c r="H16" s="127"/>
      <c r="I16" s="127"/>
      <c r="J16" s="127"/>
      <c r="K16" s="127"/>
    </row>
    <row r="17" spans="1:4" ht="15">
      <c r="A17" s="131" t="s">
        <v>173</v>
      </c>
      <c r="B17" s="149">
        <v>0</v>
      </c>
      <c r="C17" s="146">
        <v>0</v>
      </c>
      <c r="D17" s="146">
        <v>0</v>
      </c>
    </row>
    <row r="18" spans="1:4" ht="15">
      <c r="A18" s="129" t="s">
        <v>174</v>
      </c>
      <c r="B18" s="150">
        <v>0</v>
      </c>
      <c r="C18" s="147">
        <v>0</v>
      </c>
      <c r="D18" s="147">
        <v>0</v>
      </c>
    </row>
    <row r="19" spans="1:4" ht="15">
      <c r="A19" s="129" t="s">
        <v>175</v>
      </c>
      <c r="B19" s="150">
        <v>0</v>
      </c>
      <c r="C19" s="147">
        <v>0</v>
      </c>
      <c r="D19" s="151">
        <v>0</v>
      </c>
    </row>
    <row r="20" spans="1:4" ht="15">
      <c r="A20" s="135"/>
      <c r="B20" s="148"/>
      <c r="C20" s="148"/>
      <c r="D20" s="148"/>
    </row>
    <row r="21" spans="1:4" ht="15">
      <c r="A21" s="131" t="s">
        <v>176</v>
      </c>
      <c r="B21" s="146">
        <v>0</v>
      </c>
      <c r="C21" s="146">
        <v>145640160.80000001</v>
      </c>
      <c r="D21" s="146">
        <v>146001317.83000001</v>
      </c>
    </row>
    <row r="22" spans="1:4" ht="15">
      <c r="A22" s="131"/>
      <c r="B22" s="148"/>
      <c r="C22" s="148"/>
      <c r="D22" s="148"/>
    </row>
    <row r="23" spans="1:4" ht="15">
      <c r="A23" s="131" t="s">
        <v>177</v>
      </c>
      <c r="B23" s="146">
        <v>0</v>
      </c>
      <c r="C23" s="146">
        <v>145640160.80000001</v>
      </c>
      <c r="D23" s="146">
        <v>146001317.83000001</v>
      </c>
    </row>
    <row r="24" spans="1:4" ht="15">
      <c r="A24" s="131"/>
      <c r="B24" s="152"/>
      <c r="C24" s="152"/>
      <c r="D24" s="152"/>
    </row>
    <row r="25" spans="1:4" ht="30">
      <c r="A25" s="138" t="s">
        <v>178</v>
      </c>
      <c r="B25" s="146">
        <v>0</v>
      </c>
      <c r="C25" s="146">
        <v>145640160.80000001</v>
      </c>
      <c r="D25" s="146">
        <v>146001317.83000001</v>
      </c>
    </row>
    <row r="26" spans="1:4" ht="15">
      <c r="A26" s="139"/>
      <c r="B26" s="144"/>
      <c r="C26" s="144"/>
      <c r="D26" s="144"/>
    </row>
    <row r="27" spans="1:4" ht="15">
      <c r="A27" s="134"/>
      <c r="B27" s="127"/>
      <c r="C27" s="127"/>
      <c r="D27" s="127"/>
    </row>
    <row r="28" spans="1:4" ht="30">
      <c r="A28" s="137" t="s">
        <v>179</v>
      </c>
      <c r="B28" s="128" t="s">
        <v>180</v>
      </c>
      <c r="C28" s="128" t="s">
        <v>166</v>
      </c>
      <c r="D28" s="128" t="s">
        <v>181</v>
      </c>
    </row>
    <row r="29" spans="1:4" ht="15">
      <c r="A29" s="131" t="s">
        <v>182</v>
      </c>
      <c r="B29" s="153">
        <v>0</v>
      </c>
      <c r="C29" s="153">
        <v>0</v>
      </c>
      <c r="D29" s="153">
        <v>0</v>
      </c>
    </row>
    <row r="30" spans="1:4" ht="15">
      <c r="A30" s="129" t="s">
        <v>183</v>
      </c>
      <c r="B30" s="154">
        <v>0</v>
      </c>
      <c r="C30" s="154">
        <v>0</v>
      </c>
      <c r="D30" s="154">
        <v>0</v>
      </c>
    </row>
    <row r="31" spans="1:4" ht="15">
      <c r="A31" s="129" t="s">
        <v>184</v>
      </c>
      <c r="B31" s="154">
        <v>0</v>
      </c>
      <c r="C31" s="154">
        <v>0</v>
      </c>
      <c r="D31" s="154">
        <v>0</v>
      </c>
    </row>
    <row r="32" spans="1:4" ht="15">
      <c r="A32" s="130"/>
      <c r="B32" s="155"/>
      <c r="C32" s="155"/>
      <c r="D32" s="155"/>
    </row>
    <row r="33" spans="1:4" ht="15">
      <c r="A33" s="131" t="s">
        <v>185</v>
      </c>
      <c r="B33" s="153">
        <v>0</v>
      </c>
      <c r="C33" s="153">
        <v>145640160.80000001</v>
      </c>
      <c r="D33" s="153">
        <v>146001317.83000001</v>
      </c>
    </row>
    <row r="34" spans="1:4" ht="15">
      <c r="A34" s="132"/>
      <c r="B34" s="145"/>
      <c r="C34" s="145"/>
      <c r="D34" s="145"/>
    </row>
    <row r="35" spans="1:4" ht="15">
      <c r="A35" s="134"/>
      <c r="B35" s="127"/>
      <c r="C35" s="127"/>
      <c r="D35" s="127"/>
    </row>
    <row r="36" spans="1:4" ht="45">
      <c r="A36" s="137" t="s">
        <v>179</v>
      </c>
      <c r="B36" s="128" t="s">
        <v>186</v>
      </c>
      <c r="C36" s="128" t="s">
        <v>166</v>
      </c>
      <c r="D36" s="128" t="s">
        <v>187</v>
      </c>
    </row>
    <row r="37" spans="1:4" ht="15">
      <c r="A37" s="131" t="s">
        <v>188</v>
      </c>
      <c r="B37" s="153">
        <v>0</v>
      </c>
      <c r="C37" s="153">
        <v>0</v>
      </c>
      <c r="D37" s="153">
        <v>0</v>
      </c>
    </row>
    <row r="38" spans="1:4" ht="15">
      <c r="A38" s="129" t="s">
        <v>189</v>
      </c>
      <c r="B38" s="154"/>
      <c r="C38" s="154"/>
      <c r="D38" s="154"/>
    </row>
    <row r="39" spans="1:4" ht="15">
      <c r="A39" s="129" t="s">
        <v>190</v>
      </c>
      <c r="B39" s="154"/>
      <c r="C39" s="154"/>
      <c r="D39" s="154"/>
    </row>
    <row r="40" spans="1:4" ht="15">
      <c r="A40" s="131" t="s">
        <v>191</v>
      </c>
      <c r="B40" s="153">
        <v>0</v>
      </c>
      <c r="C40" s="153">
        <v>0</v>
      </c>
      <c r="D40" s="153">
        <v>0</v>
      </c>
    </row>
    <row r="41" spans="1:4" ht="15">
      <c r="A41" s="129" t="s">
        <v>192</v>
      </c>
      <c r="B41" s="154">
        <v>0</v>
      </c>
      <c r="C41" s="154">
        <v>0</v>
      </c>
      <c r="D41" s="154">
        <v>0</v>
      </c>
    </row>
    <row r="42" spans="1:4" ht="15">
      <c r="A42" s="129" t="s">
        <v>193</v>
      </c>
      <c r="B42" s="154">
        <v>0</v>
      </c>
      <c r="C42" s="154">
        <v>0</v>
      </c>
      <c r="D42" s="154">
        <v>0</v>
      </c>
    </row>
    <row r="43" spans="1:4" ht="15">
      <c r="A43" s="130"/>
      <c r="B43" s="155"/>
      <c r="C43" s="155"/>
      <c r="D43" s="155"/>
    </row>
    <row r="44" spans="1:4" ht="15">
      <c r="A44" s="131" t="s">
        <v>194</v>
      </c>
      <c r="B44" s="153">
        <v>0</v>
      </c>
      <c r="C44" s="153">
        <v>0</v>
      </c>
      <c r="D44" s="153">
        <v>0</v>
      </c>
    </row>
    <row r="45" spans="1:4" ht="15">
      <c r="A45" s="143"/>
      <c r="B45" s="156"/>
      <c r="C45" s="156"/>
      <c r="D45" s="156"/>
    </row>
    <row r="46" spans="1:4" ht="15">
      <c r="A46" s="127"/>
      <c r="B46" s="127"/>
      <c r="C46" s="127"/>
      <c r="D46" s="127"/>
    </row>
    <row r="47" spans="1:4" ht="45">
      <c r="A47" s="137" t="s">
        <v>179</v>
      </c>
      <c r="B47" s="128" t="s">
        <v>186</v>
      </c>
      <c r="C47" s="128" t="s">
        <v>166</v>
      </c>
      <c r="D47" s="128" t="s">
        <v>187</v>
      </c>
    </row>
    <row r="48" spans="1:4" ht="15">
      <c r="A48" s="140" t="s">
        <v>195</v>
      </c>
      <c r="B48" s="161">
        <v>215938912.03999999</v>
      </c>
      <c r="C48" s="161">
        <v>132364254.13</v>
      </c>
      <c r="D48" s="161">
        <v>132364254.13</v>
      </c>
    </row>
    <row r="49" spans="1:4" ht="30" customHeight="1">
      <c r="A49" s="141" t="s">
        <v>196</v>
      </c>
      <c r="B49" s="153">
        <v>0</v>
      </c>
      <c r="C49" s="153">
        <v>0</v>
      </c>
      <c r="D49" s="153">
        <v>0</v>
      </c>
    </row>
    <row r="50" spans="1:4" ht="15">
      <c r="A50" s="142" t="s">
        <v>189</v>
      </c>
      <c r="B50" s="154"/>
      <c r="C50" s="154"/>
      <c r="D50" s="154"/>
    </row>
    <row r="51" spans="1:4" ht="15">
      <c r="A51" s="142" t="s">
        <v>192</v>
      </c>
      <c r="B51" s="154">
        <v>0</v>
      </c>
      <c r="C51" s="154">
        <v>0</v>
      </c>
      <c r="D51" s="154">
        <v>0</v>
      </c>
    </row>
    <row r="52" spans="1:4" ht="15">
      <c r="A52" s="130"/>
      <c r="B52" s="155"/>
      <c r="C52" s="155"/>
      <c r="D52" s="155"/>
    </row>
    <row r="53" spans="1:4" ht="15">
      <c r="A53" s="129" t="s">
        <v>171</v>
      </c>
      <c r="B53" s="154">
        <v>215938912.03999999</v>
      </c>
      <c r="C53" s="154">
        <v>82701307.200000003</v>
      </c>
      <c r="D53" s="154">
        <v>82474338.420000002</v>
      </c>
    </row>
    <row r="54" spans="1:4" ht="15">
      <c r="A54" s="130"/>
      <c r="B54" s="155"/>
      <c r="C54" s="155"/>
      <c r="D54" s="155"/>
    </row>
    <row r="55" spans="1:4" ht="15">
      <c r="A55" s="129" t="s">
        <v>174</v>
      </c>
      <c r="B55" s="157"/>
      <c r="C55" s="154">
        <v>0</v>
      </c>
      <c r="D55" s="154">
        <v>0</v>
      </c>
    </row>
    <row r="56" spans="1:4" ht="15">
      <c r="A56" s="130"/>
      <c r="B56" s="155"/>
      <c r="C56" s="155"/>
      <c r="D56" s="155"/>
    </row>
    <row r="57" spans="1:4" ht="30">
      <c r="A57" s="138" t="s">
        <v>627</v>
      </c>
      <c r="B57" s="153">
        <v>0</v>
      </c>
      <c r="C57" s="153">
        <v>49662946.929999992</v>
      </c>
      <c r="D57" s="153">
        <v>49889915.709999993</v>
      </c>
    </row>
    <row r="58" spans="1:4" ht="15">
      <c r="A58" s="133"/>
      <c r="B58" s="158"/>
      <c r="C58" s="158"/>
      <c r="D58" s="158"/>
    </row>
    <row r="59" spans="1:4" ht="15">
      <c r="A59" s="138" t="s">
        <v>197</v>
      </c>
      <c r="B59" s="153">
        <v>0</v>
      </c>
      <c r="C59" s="153">
        <v>49662946.929999992</v>
      </c>
      <c r="D59" s="153">
        <v>49889915.709999993</v>
      </c>
    </row>
    <row r="60" spans="1:4" ht="15">
      <c r="A60" s="132"/>
      <c r="B60" s="156"/>
      <c r="C60" s="156"/>
      <c r="D60" s="156"/>
    </row>
    <row r="61" spans="1:4" ht="15">
      <c r="A61" s="127"/>
      <c r="B61" s="127"/>
      <c r="C61" s="127"/>
      <c r="D61" s="127"/>
    </row>
    <row r="62" spans="1:4" ht="30">
      <c r="A62" s="137" t="s">
        <v>179</v>
      </c>
      <c r="B62" s="128" t="s">
        <v>186</v>
      </c>
      <c r="C62" s="128" t="s">
        <v>166</v>
      </c>
      <c r="D62" s="128" t="s">
        <v>187</v>
      </c>
    </row>
    <row r="63" spans="1:4" ht="15">
      <c r="A63" s="140" t="s">
        <v>169</v>
      </c>
      <c r="B63" s="162">
        <v>210462485</v>
      </c>
      <c r="C63" s="162">
        <v>138644853.22</v>
      </c>
      <c r="D63" s="162">
        <v>138644853.22</v>
      </c>
    </row>
    <row r="64" spans="1:4" ht="30" customHeight="1">
      <c r="A64" s="141" t="s">
        <v>198</v>
      </c>
      <c r="B64" s="146">
        <v>0</v>
      </c>
      <c r="C64" s="146">
        <v>0</v>
      </c>
      <c r="D64" s="146">
        <v>0</v>
      </c>
    </row>
    <row r="65" spans="1:4" ht="15">
      <c r="A65" s="142" t="s">
        <v>190</v>
      </c>
      <c r="B65" s="147"/>
      <c r="C65" s="147"/>
      <c r="D65" s="147"/>
    </row>
    <row r="66" spans="1:4" ht="15">
      <c r="A66" s="142" t="s">
        <v>193</v>
      </c>
      <c r="B66" s="147">
        <v>0</v>
      </c>
      <c r="C66" s="147">
        <v>0</v>
      </c>
      <c r="D66" s="147">
        <v>0</v>
      </c>
    </row>
    <row r="67" spans="1:4" ht="15">
      <c r="A67" s="130"/>
      <c r="B67" s="148"/>
      <c r="C67" s="148"/>
      <c r="D67" s="148"/>
    </row>
    <row r="68" spans="1:4" ht="15">
      <c r="A68" s="129" t="s">
        <v>199</v>
      </c>
      <c r="B68" s="147">
        <v>210462485</v>
      </c>
      <c r="C68" s="147">
        <v>42667639.350000001</v>
      </c>
      <c r="D68" s="147">
        <v>42533451.100000001</v>
      </c>
    </row>
    <row r="69" spans="1:4" ht="15">
      <c r="A69" s="130"/>
      <c r="B69" s="148"/>
      <c r="C69" s="148"/>
      <c r="D69" s="148"/>
    </row>
    <row r="70" spans="1:4" ht="15">
      <c r="A70" s="129" t="s">
        <v>175</v>
      </c>
      <c r="B70" s="159">
        <v>0</v>
      </c>
      <c r="C70" s="147">
        <v>0</v>
      </c>
      <c r="D70" s="147">
        <v>0</v>
      </c>
    </row>
    <row r="71" spans="1:4" ht="15">
      <c r="A71" s="130"/>
      <c r="B71" s="148"/>
      <c r="C71" s="148"/>
      <c r="D71" s="148"/>
    </row>
    <row r="72" spans="1:4" ht="30">
      <c r="A72" s="138" t="s">
        <v>628</v>
      </c>
      <c r="B72" s="146">
        <v>0</v>
      </c>
      <c r="C72" s="146">
        <v>95977213.870000005</v>
      </c>
      <c r="D72" s="146">
        <v>96111402.120000005</v>
      </c>
    </row>
    <row r="73" spans="1:4" ht="15">
      <c r="A73" s="130"/>
      <c r="B73" s="148"/>
      <c r="C73" s="148"/>
      <c r="D73" s="148"/>
    </row>
    <row r="74" spans="1:4" ht="30">
      <c r="A74" s="138" t="s">
        <v>200</v>
      </c>
      <c r="B74" s="146">
        <v>0</v>
      </c>
      <c r="C74" s="146">
        <v>95977213.870000005</v>
      </c>
      <c r="D74" s="146">
        <v>96111402.120000005</v>
      </c>
    </row>
    <row r="75" spans="1:4" ht="15">
      <c r="A75" s="132"/>
      <c r="B75" s="160"/>
      <c r="C75" s="160"/>
      <c r="D75" s="160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zoomScale="85" zoomScaleNormal="85" workbookViewId="0">
      <selection activeCell="A11" sqref="A11"/>
    </sheetView>
  </sheetViews>
  <sheetFormatPr baseColWidth="10" defaultRowHeight="11.25"/>
  <cols>
    <col min="1" max="1" width="90.83203125" style="1" customWidth="1"/>
    <col min="2" max="7" width="17.83203125" style="1" bestFit="1" customWidth="1"/>
    <col min="8" max="16384" width="12" style="1"/>
  </cols>
  <sheetData>
    <row r="1" spans="1:7" ht="21">
      <c r="A1" s="201" t="s">
        <v>629</v>
      </c>
      <c r="B1" s="201"/>
      <c r="C1" s="201"/>
      <c r="D1" s="201"/>
      <c r="E1" s="201"/>
      <c r="F1" s="201"/>
      <c r="G1" s="201"/>
    </row>
    <row r="2" spans="1:7" ht="15">
      <c r="A2" s="202" t="s">
        <v>569</v>
      </c>
      <c r="B2" s="203"/>
      <c r="C2" s="203"/>
      <c r="D2" s="203"/>
      <c r="E2" s="203"/>
      <c r="F2" s="203"/>
      <c r="G2" s="204"/>
    </row>
    <row r="3" spans="1:7" ht="15">
      <c r="A3" s="205" t="s">
        <v>591</v>
      </c>
      <c r="B3" s="206"/>
      <c r="C3" s="206"/>
      <c r="D3" s="206"/>
      <c r="E3" s="206"/>
      <c r="F3" s="206"/>
      <c r="G3" s="207"/>
    </row>
    <row r="4" spans="1:7" ht="15">
      <c r="A4" s="208" t="s">
        <v>624</v>
      </c>
      <c r="B4" s="209"/>
      <c r="C4" s="209"/>
      <c r="D4" s="209"/>
      <c r="E4" s="209"/>
      <c r="F4" s="209"/>
      <c r="G4" s="210"/>
    </row>
    <row r="5" spans="1:7" ht="15">
      <c r="A5" s="211" t="s">
        <v>571</v>
      </c>
      <c r="B5" s="212"/>
      <c r="C5" s="212"/>
      <c r="D5" s="212"/>
      <c r="E5" s="212"/>
      <c r="F5" s="212"/>
      <c r="G5" s="213"/>
    </row>
    <row r="6" spans="1:7" ht="15">
      <c r="A6" s="198" t="s">
        <v>592</v>
      </c>
      <c r="B6" s="200" t="s">
        <v>201</v>
      </c>
      <c r="C6" s="200"/>
      <c r="D6" s="200"/>
      <c r="E6" s="200"/>
      <c r="F6" s="200"/>
      <c r="G6" s="200" t="s">
        <v>206</v>
      </c>
    </row>
    <row r="7" spans="1:7" ht="30">
      <c r="A7" s="199"/>
      <c r="B7" s="179" t="s">
        <v>202</v>
      </c>
      <c r="C7" s="178" t="s">
        <v>203</v>
      </c>
      <c r="D7" s="179" t="s">
        <v>204</v>
      </c>
      <c r="E7" s="179" t="s">
        <v>166</v>
      </c>
      <c r="F7" s="179" t="s">
        <v>205</v>
      </c>
      <c r="G7" s="200"/>
    </row>
    <row r="8" spans="1:7" ht="15">
      <c r="A8" s="181" t="s">
        <v>207</v>
      </c>
      <c r="B8" s="190"/>
      <c r="C8" s="190"/>
      <c r="D8" s="190"/>
      <c r="E8" s="190"/>
      <c r="F8" s="190"/>
      <c r="G8" s="190"/>
    </row>
    <row r="9" spans="1:7" ht="15">
      <c r="A9" s="182" t="s">
        <v>208</v>
      </c>
      <c r="B9" s="191">
        <v>29022246.129999999</v>
      </c>
      <c r="C9" s="191">
        <v>2500000</v>
      </c>
      <c r="D9" s="191">
        <v>31522246.129999999</v>
      </c>
      <c r="E9" s="191">
        <v>25982420.699999999</v>
      </c>
      <c r="F9" s="191">
        <v>25982420.699999999</v>
      </c>
      <c r="G9" s="191">
        <v>-3039825.4299999997</v>
      </c>
    </row>
    <row r="10" spans="1:7" ht="15">
      <c r="A10" s="182" t="s">
        <v>209</v>
      </c>
      <c r="B10" s="191">
        <v>0</v>
      </c>
      <c r="C10" s="191">
        <v>0</v>
      </c>
      <c r="D10" s="191">
        <v>0</v>
      </c>
      <c r="E10" s="191">
        <v>0</v>
      </c>
      <c r="F10" s="191">
        <v>0</v>
      </c>
      <c r="G10" s="191">
        <v>0</v>
      </c>
    </row>
    <row r="11" spans="1:7" ht="15">
      <c r="A11" s="182" t="s">
        <v>210</v>
      </c>
      <c r="B11" s="191">
        <v>4394370.93</v>
      </c>
      <c r="C11" s="191">
        <v>2000000</v>
      </c>
      <c r="D11" s="191">
        <v>6394370.9299999997</v>
      </c>
      <c r="E11" s="191">
        <v>1155600.23</v>
      </c>
      <c r="F11" s="191">
        <v>1155600.23</v>
      </c>
      <c r="G11" s="191">
        <v>-3238770.6999999997</v>
      </c>
    </row>
    <row r="12" spans="1:7" ht="15">
      <c r="A12" s="182" t="s">
        <v>211</v>
      </c>
      <c r="B12" s="191">
        <v>15824988.93</v>
      </c>
      <c r="C12" s="191">
        <v>0</v>
      </c>
      <c r="D12" s="191">
        <v>15824988.93</v>
      </c>
      <c r="E12" s="191">
        <v>10154733.02</v>
      </c>
      <c r="F12" s="191">
        <v>10154733.02</v>
      </c>
      <c r="G12" s="191">
        <v>-5670255.9100000001</v>
      </c>
    </row>
    <row r="13" spans="1:7" ht="15">
      <c r="A13" s="182" t="s">
        <v>212</v>
      </c>
      <c r="B13" s="191">
        <v>7559761.7300000004</v>
      </c>
      <c r="C13" s="191">
        <v>166198.82999999999</v>
      </c>
      <c r="D13" s="191">
        <v>7725960.5600000005</v>
      </c>
      <c r="E13" s="191">
        <v>4944653.8499999996</v>
      </c>
      <c r="F13" s="191">
        <v>4944653.8499999996</v>
      </c>
      <c r="G13" s="191">
        <v>-2615107.8800000008</v>
      </c>
    </row>
    <row r="14" spans="1:7" ht="15">
      <c r="A14" s="182" t="s">
        <v>213</v>
      </c>
      <c r="B14" s="191">
        <v>2842114.47</v>
      </c>
      <c r="C14" s="191">
        <v>0</v>
      </c>
      <c r="D14" s="191">
        <v>2842114.47</v>
      </c>
      <c r="E14" s="191">
        <v>1544487.89</v>
      </c>
      <c r="F14" s="191">
        <v>1544487.89</v>
      </c>
      <c r="G14" s="191">
        <v>-1297626.5800000003</v>
      </c>
    </row>
    <row r="15" spans="1:7" ht="15">
      <c r="A15" s="182" t="s">
        <v>214</v>
      </c>
      <c r="B15" s="191">
        <v>0</v>
      </c>
      <c r="C15" s="191">
        <v>0</v>
      </c>
      <c r="D15" s="191">
        <v>0</v>
      </c>
      <c r="E15" s="191">
        <v>0</v>
      </c>
      <c r="F15" s="191">
        <v>0</v>
      </c>
      <c r="G15" s="191">
        <v>0</v>
      </c>
    </row>
    <row r="16" spans="1:7" ht="15">
      <c r="A16" s="177" t="s">
        <v>215</v>
      </c>
      <c r="B16" s="191">
        <v>150814536</v>
      </c>
      <c r="C16" s="191">
        <v>6612135</v>
      </c>
      <c r="D16" s="191">
        <v>157426671</v>
      </c>
      <c r="E16" s="191">
        <v>85490482.790000007</v>
      </c>
      <c r="F16" s="191">
        <v>85490482.790000007</v>
      </c>
      <c r="G16" s="191">
        <v>-65324053.209999993</v>
      </c>
    </row>
    <row r="17" spans="1:7" ht="15">
      <c r="A17" s="186" t="s">
        <v>216</v>
      </c>
      <c r="B17" s="191">
        <v>150814536</v>
      </c>
      <c r="C17" s="191">
        <v>6612135</v>
      </c>
      <c r="D17" s="191">
        <v>157426671</v>
      </c>
      <c r="E17" s="191">
        <v>85490482.790000007</v>
      </c>
      <c r="F17" s="191">
        <v>85490482.790000007</v>
      </c>
      <c r="G17" s="191">
        <v>-65324053.209999993</v>
      </c>
    </row>
    <row r="18" spans="1:7" ht="15">
      <c r="A18" s="186" t="s">
        <v>217</v>
      </c>
      <c r="B18" s="191"/>
      <c r="C18" s="191"/>
      <c r="D18" s="191">
        <v>0</v>
      </c>
      <c r="E18" s="191"/>
      <c r="F18" s="191"/>
      <c r="G18" s="191">
        <v>0</v>
      </c>
    </row>
    <row r="19" spans="1:7" ht="15">
      <c r="A19" s="186" t="s">
        <v>218</v>
      </c>
      <c r="B19" s="191"/>
      <c r="C19" s="191"/>
      <c r="D19" s="191">
        <v>0</v>
      </c>
      <c r="E19" s="191"/>
      <c r="F19" s="191"/>
      <c r="G19" s="191">
        <v>0</v>
      </c>
    </row>
    <row r="20" spans="1:7" ht="15">
      <c r="A20" s="186" t="s">
        <v>219</v>
      </c>
      <c r="B20" s="191"/>
      <c r="C20" s="191"/>
      <c r="D20" s="191">
        <v>0</v>
      </c>
      <c r="E20" s="191"/>
      <c r="F20" s="191"/>
      <c r="G20" s="191">
        <v>0</v>
      </c>
    </row>
    <row r="21" spans="1:7" ht="15">
      <c r="A21" s="186" t="s">
        <v>220</v>
      </c>
      <c r="B21" s="191"/>
      <c r="C21" s="191"/>
      <c r="D21" s="191">
        <v>0</v>
      </c>
      <c r="E21" s="191"/>
      <c r="F21" s="191"/>
      <c r="G21" s="191">
        <v>0</v>
      </c>
    </row>
    <row r="22" spans="1:7" ht="15">
      <c r="A22" s="186" t="s">
        <v>221</v>
      </c>
      <c r="B22" s="191"/>
      <c r="C22" s="191"/>
      <c r="D22" s="191">
        <v>0</v>
      </c>
      <c r="E22" s="191"/>
      <c r="F22" s="191"/>
      <c r="G22" s="191">
        <v>0</v>
      </c>
    </row>
    <row r="23" spans="1:7" ht="15">
      <c r="A23" s="186" t="s">
        <v>222</v>
      </c>
      <c r="B23" s="191"/>
      <c r="C23" s="191"/>
      <c r="D23" s="191">
        <v>0</v>
      </c>
      <c r="E23" s="191"/>
      <c r="F23" s="191"/>
      <c r="G23" s="191">
        <v>0</v>
      </c>
    </row>
    <row r="24" spans="1:7" ht="15">
      <c r="A24" s="186" t="s">
        <v>223</v>
      </c>
      <c r="B24" s="191"/>
      <c r="C24" s="191"/>
      <c r="D24" s="191">
        <v>0</v>
      </c>
      <c r="E24" s="191"/>
      <c r="F24" s="191"/>
      <c r="G24" s="191">
        <v>0</v>
      </c>
    </row>
    <row r="25" spans="1:7" ht="15">
      <c r="A25" s="186" t="s">
        <v>224</v>
      </c>
      <c r="B25" s="191"/>
      <c r="C25" s="191"/>
      <c r="D25" s="191">
        <v>0</v>
      </c>
      <c r="E25" s="191"/>
      <c r="F25" s="191"/>
      <c r="G25" s="191">
        <v>0</v>
      </c>
    </row>
    <row r="26" spans="1:7" ht="15">
      <c r="A26" s="186" t="s">
        <v>225</v>
      </c>
      <c r="B26" s="191"/>
      <c r="C26" s="191"/>
      <c r="D26" s="191">
        <v>0</v>
      </c>
      <c r="E26" s="191"/>
      <c r="F26" s="191"/>
      <c r="G26" s="191">
        <v>0</v>
      </c>
    </row>
    <row r="27" spans="1:7" ht="15">
      <c r="A27" s="186" t="s">
        <v>226</v>
      </c>
      <c r="B27" s="191"/>
      <c r="C27" s="191"/>
      <c r="D27" s="191">
        <v>0</v>
      </c>
      <c r="E27" s="191"/>
      <c r="F27" s="191"/>
      <c r="G27" s="191">
        <v>0</v>
      </c>
    </row>
    <row r="28" spans="1:7" ht="15">
      <c r="A28" s="182" t="s">
        <v>227</v>
      </c>
      <c r="B28" s="191">
        <v>0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</row>
    <row r="29" spans="1:7" ht="15">
      <c r="A29" s="186" t="s">
        <v>228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</row>
    <row r="30" spans="1:7" ht="15">
      <c r="A30" s="186" t="s">
        <v>229</v>
      </c>
      <c r="B30" s="191"/>
      <c r="C30" s="191"/>
      <c r="D30" s="191">
        <v>0</v>
      </c>
      <c r="E30" s="191"/>
      <c r="F30" s="191"/>
      <c r="G30" s="191">
        <v>0</v>
      </c>
    </row>
    <row r="31" spans="1:7" ht="15">
      <c r="A31" s="186" t="s">
        <v>230</v>
      </c>
      <c r="B31" s="191"/>
      <c r="C31" s="191"/>
      <c r="D31" s="191">
        <v>0</v>
      </c>
      <c r="E31" s="191"/>
      <c r="F31" s="191"/>
      <c r="G31" s="191">
        <v>0</v>
      </c>
    </row>
    <row r="32" spans="1:7" ht="15">
      <c r="A32" s="186" t="s">
        <v>231</v>
      </c>
      <c r="B32" s="191"/>
      <c r="C32" s="191"/>
      <c r="D32" s="191">
        <v>0</v>
      </c>
      <c r="E32" s="191"/>
      <c r="F32" s="191"/>
      <c r="G32" s="191">
        <v>0</v>
      </c>
    </row>
    <row r="33" spans="1:7" ht="15">
      <c r="A33" s="186" t="s">
        <v>232</v>
      </c>
      <c r="B33" s="191"/>
      <c r="C33" s="191"/>
      <c r="D33" s="191">
        <v>0</v>
      </c>
      <c r="E33" s="191"/>
      <c r="F33" s="191"/>
      <c r="G33" s="191">
        <v>0</v>
      </c>
    </row>
    <row r="34" spans="1:7" ht="15">
      <c r="A34" s="182" t="s">
        <v>233</v>
      </c>
      <c r="B34" s="191">
        <v>0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</row>
    <row r="35" spans="1:7" ht="15">
      <c r="A35" s="182" t="s">
        <v>234</v>
      </c>
      <c r="B35" s="191">
        <v>0</v>
      </c>
      <c r="C35" s="191">
        <v>1737500</v>
      </c>
      <c r="D35" s="191">
        <v>1737500</v>
      </c>
      <c r="E35" s="191">
        <v>0</v>
      </c>
      <c r="F35" s="191">
        <v>0</v>
      </c>
      <c r="G35" s="191">
        <v>0</v>
      </c>
    </row>
    <row r="36" spans="1:7" ht="15">
      <c r="A36" s="186" t="s">
        <v>235</v>
      </c>
      <c r="B36" s="191">
        <v>0</v>
      </c>
      <c r="C36" s="191">
        <v>1737500</v>
      </c>
      <c r="D36" s="191">
        <v>1737500</v>
      </c>
      <c r="E36" s="191">
        <v>0</v>
      </c>
      <c r="F36" s="191">
        <v>0</v>
      </c>
      <c r="G36" s="191">
        <v>0</v>
      </c>
    </row>
    <row r="37" spans="1:7" ht="15">
      <c r="A37" s="182" t="s">
        <v>236</v>
      </c>
      <c r="B37" s="191">
        <v>0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</row>
    <row r="38" spans="1:7" ht="15">
      <c r="A38" s="186" t="s">
        <v>237</v>
      </c>
      <c r="B38" s="191"/>
      <c r="C38" s="191"/>
      <c r="D38" s="191">
        <v>0</v>
      </c>
      <c r="E38" s="191"/>
      <c r="F38" s="191"/>
      <c r="G38" s="191">
        <v>0</v>
      </c>
    </row>
    <row r="39" spans="1:7" ht="5.0999999999999996" customHeight="1">
      <c r="A39" s="186" t="s">
        <v>238</v>
      </c>
      <c r="B39" s="191"/>
      <c r="C39" s="191"/>
      <c r="D39" s="191">
        <v>0</v>
      </c>
      <c r="E39" s="191"/>
      <c r="F39" s="191"/>
      <c r="G39" s="191">
        <v>0</v>
      </c>
    </row>
    <row r="40" spans="1:7" ht="15">
      <c r="A40" s="183"/>
      <c r="B40" s="191"/>
      <c r="C40" s="191"/>
      <c r="D40" s="191"/>
      <c r="E40" s="191"/>
      <c r="F40" s="191"/>
      <c r="G40" s="191"/>
    </row>
    <row r="41" spans="1:7" ht="15">
      <c r="A41" s="184" t="s">
        <v>239</v>
      </c>
      <c r="B41" s="192">
        <v>210458018.19</v>
      </c>
      <c r="C41" s="192">
        <v>13015833.83</v>
      </c>
      <c r="D41" s="192">
        <v>223473852.02000001</v>
      </c>
      <c r="E41" s="192">
        <v>129272378.48000002</v>
      </c>
      <c r="F41" s="192">
        <v>129272378.48000002</v>
      </c>
      <c r="G41" s="192">
        <v>-81185639.709999993</v>
      </c>
    </row>
    <row r="42" spans="1:7" ht="15">
      <c r="A42" s="184" t="s">
        <v>240</v>
      </c>
      <c r="B42" s="193"/>
      <c r="C42" s="193"/>
      <c r="D42" s="193"/>
      <c r="E42" s="193"/>
      <c r="F42" s="193"/>
      <c r="G42" s="192">
        <v>0</v>
      </c>
    </row>
    <row r="43" spans="1:7" ht="15">
      <c r="A43" s="183"/>
      <c r="B43" s="194"/>
      <c r="C43" s="194"/>
      <c r="D43" s="194"/>
      <c r="E43" s="194"/>
      <c r="F43" s="194"/>
      <c r="G43" s="194"/>
    </row>
    <row r="44" spans="1:7" ht="15">
      <c r="A44" s="184" t="s">
        <v>241</v>
      </c>
      <c r="B44" s="194"/>
      <c r="C44" s="194"/>
      <c r="D44" s="194"/>
      <c r="E44" s="194"/>
      <c r="F44" s="194"/>
      <c r="G44" s="194"/>
    </row>
    <row r="45" spans="1:7" ht="15">
      <c r="A45" s="182" t="s">
        <v>242</v>
      </c>
      <c r="B45" s="191">
        <v>210462485</v>
      </c>
      <c r="C45" s="191">
        <v>21247785</v>
      </c>
      <c r="D45" s="191">
        <v>231710270</v>
      </c>
      <c r="E45" s="191">
        <v>128732004</v>
      </c>
      <c r="F45" s="191">
        <v>128732004</v>
      </c>
      <c r="G45" s="191">
        <v>-81730481</v>
      </c>
    </row>
    <row r="46" spans="1:7" ht="15">
      <c r="A46" s="187" t="s">
        <v>243</v>
      </c>
      <c r="B46" s="191"/>
      <c r="C46" s="191"/>
      <c r="D46" s="191">
        <v>0</v>
      </c>
      <c r="E46" s="191"/>
      <c r="F46" s="191"/>
      <c r="G46" s="191">
        <v>0</v>
      </c>
    </row>
    <row r="47" spans="1:7" ht="15">
      <c r="A47" s="187" t="s">
        <v>244</v>
      </c>
      <c r="B47" s="191"/>
      <c r="C47" s="191"/>
      <c r="D47" s="191">
        <v>0</v>
      </c>
      <c r="E47" s="191"/>
      <c r="F47" s="191"/>
      <c r="G47" s="191">
        <v>0</v>
      </c>
    </row>
    <row r="48" spans="1:7" ht="15">
      <c r="A48" s="187" t="s">
        <v>245</v>
      </c>
      <c r="B48" s="191">
        <v>210462485</v>
      </c>
      <c r="C48" s="191">
        <v>21247785</v>
      </c>
      <c r="D48" s="191">
        <v>231710270</v>
      </c>
      <c r="E48" s="191">
        <v>128732004</v>
      </c>
      <c r="F48" s="191">
        <v>128732004</v>
      </c>
      <c r="G48" s="191">
        <v>-81730481</v>
      </c>
    </row>
    <row r="49" spans="1:7" ht="30">
      <c r="A49" s="187" t="s">
        <v>246</v>
      </c>
      <c r="B49" s="191">
        <v>0</v>
      </c>
      <c r="C49" s="191">
        <v>0</v>
      </c>
      <c r="D49" s="191">
        <v>0</v>
      </c>
      <c r="E49" s="191">
        <v>0</v>
      </c>
      <c r="F49" s="191">
        <v>0</v>
      </c>
      <c r="G49" s="191">
        <v>0</v>
      </c>
    </row>
    <row r="50" spans="1:7" ht="15">
      <c r="A50" s="187" t="s">
        <v>247</v>
      </c>
      <c r="B50" s="191"/>
      <c r="C50" s="191"/>
      <c r="D50" s="191">
        <v>0</v>
      </c>
      <c r="E50" s="191"/>
      <c r="F50" s="191"/>
      <c r="G50" s="191">
        <v>0</v>
      </c>
    </row>
    <row r="51" spans="1:7" ht="15">
      <c r="A51" s="187" t="s">
        <v>248</v>
      </c>
      <c r="B51" s="191"/>
      <c r="C51" s="191"/>
      <c r="D51" s="191">
        <v>0</v>
      </c>
      <c r="E51" s="191"/>
      <c r="F51" s="191"/>
      <c r="G51" s="191">
        <v>0</v>
      </c>
    </row>
    <row r="52" spans="1:7" ht="30">
      <c r="A52" s="180" t="s">
        <v>249</v>
      </c>
      <c r="B52" s="191"/>
      <c r="C52" s="191"/>
      <c r="D52" s="191">
        <v>0</v>
      </c>
      <c r="E52" s="191"/>
      <c r="F52" s="191"/>
      <c r="G52" s="191">
        <v>0</v>
      </c>
    </row>
    <row r="53" spans="1:7" ht="15">
      <c r="A53" s="186" t="s">
        <v>250</v>
      </c>
      <c r="B53" s="191"/>
      <c r="C53" s="191"/>
      <c r="D53" s="191">
        <v>0</v>
      </c>
      <c r="E53" s="191"/>
      <c r="F53" s="191"/>
      <c r="G53" s="191">
        <v>0</v>
      </c>
    </row>
    <row r="54" spans="1:7" ht="15">
      <c r="A54" s="182" t="s">
        <v>251</v>
      </c>
      <c r="B54" s="191">
        <v>0</v>
      </c>
      <c r="C54" s="191">
        <v>37734262.969999999</v>
      </c>
      <c r="D54" s="191">
        <v>37734262.969999999</v>
      </c>
      <c r="E54" s="191">
        <v>9912849.2200000007</v>
      </c>
      <c r="F54" s="191">
        <v>9912849.2200000007</v>
      </c>
      <c r="G54" s="191">
        <v>9912849.2200000007</v>
      </c>
    </row>
    <row r="55" spans="1:7" ht="15">
      <c r="A55" s="180" t="s">
        <v>252</v>
      </c>
      <c r="B55" s="191"/>
      <c r="C55" s="191"/>
      <c r="D55" s="191">
        <v>0</v>
      </c>
      <c r="E55" s="191"/>
      <c r="F55" s="191"/>
      <c r="G55" s="191">
        <v>0</v>
      </c>
    </row>
    <row r="56" spans="1:7" ht="15">
      <c r="A56" s="187" t="s">
        <v>253</v>
      </c>
      <c r="B56" s="191"/>
      <c r="C56" s="191"/>
      <c r="D56" s="191">
        <v>0</v>
      </c>
      <c r="E56" s="191"/>
      <c r="F56" s="191"/>
      <c r="G56" s="191">
        <v>0</v>
      </c>
    </row>
    <row r="57" spans="1:7" ht="15">
      <c r="A57" s="187" t="s">
        <v>254</v>
      </c>
      <c r="B57" s="191"/>
      <c r="C57" s="191"/>
      <c r="D57" s="191">
        <v>0</v>
      </c>
      <c r="E57" s="191"/>
      <c r="F57" s="191"/>
      <c r="G57" s="191">
        <v>0</v>
      </c>
    </row>
    <row r="58" spans="1:7" ht="15">
      <c r="A58" s="180" t="s">
        <v>255</v>
      </c>
      <c r="B58" s="191">
        <v>0</v>
      </c>
      <c r="C58" s="191">
        <v>37734262.969999999</v>
      </c>
      <c r="D58" s="191">
        <v>37734262.969999999</v>
      </c>
      <c r="E58" s="191">
        <v>9912849.2200000007</v>
      </c>
      <c r="F58" s="191">
        <v>9912849.2200000007</v>
      </c>
      <c r="G58" s="191">
        <v>9912849.2200000007</v>
      </c>
    </row>
    <row r="59" spans="1:7" ht="15">
      <c r="A59" s="182" t="s">
        <v>256</v>
      </c>
      <c r="B59" s="191">
        <v>0</v>
      </c>
      <c r="C59" s="191">
        <v>0</v>
      </c>
      <c r="D59" s="191">
        <v>0</v>
      </c>
      <c r="E59" s="191">
        <v>0</v>
      </c>
      <c r="F59" s="191">
        <v>0</v>
      </c>
      <c r="G59" s="191">
        <v>0</v>
      </c>
    </row>
    <row r="60" spans="1:7" ht="30">
      <c r="A60" s="187" t="s">
        <v>257</v>
      </c>
      <c r="B60" s="191"/>
      <c r="C60" s="191"/>
      <c r="D60" s="191">
        <v>0</v>
      </c>
      <c r="E60" s="191"/>
      <c r="F60" s="191"/>
      <c r="G60" s="191">
        <v>0</v>
      </c>
    </row>
    <row r="61" spans="1:7" ht="15">
      <c r="A61" s="187" t="s">
        <v>258</v>
      </c>
      <c r="B61" s="191"/>
      <c r="C61" s="191"/>
      <c r="D61" s="191">
        <v>0</v>
      </c>
      <c r="E61" s="191"/>
      <c r="F61" s="191"/>
      <c r="G61" s="191">
        <v>0</v>
      </c>
    </row>
    <row r="62" spans="1:7" ht="15">
      <c r="A62" s="182" t="s">
        <v>259</v>
      </c>
      <c r="B62" s="191"/>
      <c r="C62" s="191"/>
      <c r="D62" s="191">
        <v>0</v>
      </c>
      <c r="E62" s="191"/>
      <c r="F62" s="191"/>
      <c r="G62" s="191">
        <v>0</v>
      </c>
    </row>
    <row r="63" spans="1:7" ht="15">
      <c r="A63" s="182" t="s">
        <v>260</v>
      </c>
      <c r="B63" s="191"/>
      <c r="C63" s="191"/>
      <c r="D63" s="191">
        <v>0</v>
      </c>
      <c r="E63" s="191"/>
      <c r="F63" s="191"/>
      <c r="G63" s="191">
        <v>0</v>
      </c>
    </row>
    <row r="64" spans="1:7" ht="15">
      <c r="A64" s="183"/>
      <c r="B64" s="194"/>
      <c r="C64" s="194"/>
      <c r="D64" s="194"/>
      <c r="E64" s="194"/>
      <c r="F64" s="194"/>
      <c r="G64" s="194"/>
    </row>
    <row r="65" spans="1:7" ht="15">
      <c r="A65" s="184" t="s">
        <v>261</v>
      </c>
      <c r="B65" s="192">
        <v>210462485</v>
      </c>
      <c r="C65" s="192">
        <v>58982047.969999999</v>
      </c>
      <c r="D65" s="192">
        <v>269444532.97000003</v>
      </c>
      <c r="E65" s="192">
        <v>138644853.22</v>
      </c>
      <c r="F65" s="192">
        <v>138644853.22</v>
      </c>
      <c r="G65" s="192">
        <v>-71817631.780000001</v>
      </c>
    </row>
    <row r="66" spans="1:7" ht="15">
      <c r="A66" s="183"/>
      <c r="B66" s="194"/>
      <c r="C66" s="194"/>
      <c r="D66" s="194"/>
      <c r="E66" s="194"/>
      <c r="F66" s="194"/>
      <c r="G66" s="194"/>
    </row>
    <row r="67" spans="1:7" ht="15">
      <c r="A67" s="184" t="s">
        <v>262</v>
      </c>
      <c r="B67" s="192">
        <v>0</v>
      </c>
      <c r="C67" s="192">
        <v>137704560</v>
      </c>
      <c r="D67" s="192">
        <v>137704560</v>
      </c>
      <c r="E67" s="192">
        <v>0</v>
      </c>
      <c r="F67" s="192">
        <v>0</v>
      </c>
      <c r="G67" s="192">
        <v>0</v>
      </c>
    </row>
    <row r="68" spans="1:7" ht="15">
      <c r="A68" s="182" t="s">
        <v>263</v>
      </c>
      <c r="B68" s="191">
        <v>0</v>
      </c>
      <c r="C68" s="191">
        <v>137704560</v>
      </c>
      <c r="D68" s="191">
        <v>137704560</v>
      </c>
      <c r="E68" s="191">
        <v>0</v>
      </c>
      <c r="F68" s="191">
        <v>0</v>
      </c>
      <c r="G68" s="191">
        <v>0</v>
      </c>
    </row>
    <row r="69" spans="1:7" ht="15">
      <c r="A69" s="183"/>
      <c r="B69" s="194"/>
      <c r="C69" s="194"/>
      <c r="D69" s="194"/>
      <c r="E69" s="194"/>
      <c r="F69" s="194"/>
      <c r="G69" s="194"/>
    </row>
    <row r="70" spans="1:7" ht="15">
      <c r="A70" s="184" t="s">
        <v>264</v>
      </c>
      <c r="B70" s="192">
        <v>420920503.19</v>
      </c>
      <c r="C70" s="192">
        <v>209702441.80000001</v>
      </c>
      <c r="D70" s="192">
        <v>630622944.99000001</v>
      </c>
      <c r="E70" s="192">
        <v>267917231.70000002</v>
      </c>
      <c r="F70" s="192">
        <v>267917231.70000002</v>
      </c>
      <c r="G70" s="192">
        <v>-153003271.49000001</v>
      </c>
    </row>
    <row r="71" spans="1:7" ht="15">
      <c r="A71" s="183"/>
      <c r="B71" s="194"/>
      <c r="C71" s="194"/>
      <c r="D71" s="194"/>
      <c r="E71" s="194"/>
      <c r="F71" s="194"/>
      <c r="G71" s="194"/>
    </row>
    <row r="72" spans="1:7" ht="15">
      <c r="A72" s="184" t="s">
        <v>265</v>
      </c>
      <c r="B72" s="194"/>
      <c r="C72" s="194"/>
      <c r="D72" s="194"/>
      <c r="E72" s="194"/>
      <c r="F72" s="194"/>
      <c r="G72" s="194"/>
    </row>
    <row r="73" spans="1:7" ht="30">
      <c r="A73" s="189" t="s">
        <v>266</v>
      </c>
      <c r="B73" s="191">
        <v>0</v>
      </c>
      <c r="C73" s="191">
        <v>137704560</v>
      </c>
      <c r="D73" s="191">
        <v>137704560</v>
      </c>
      <c r="E73" s="191">
        <v>0</v>
      </c>
      <c r="F73" s="191">
        <v>0</v>
      </c>
      <c r="G73" s="191">
        <v>0</v>
      </c>
    </row>
    <row r="74" spans="1:7" ht="30">
      <c r="A74" s="189" t="s">
        <v>267</v>
      </c>
      <c r="B74" s="191">
        <v>0</v>
      </c>
      <c r="C74" s="191">
        <v>0</v>
      </c>
      <c r="D74" s="191">
        <v>0</v>
      </c>
      <c r="E74" s="191">
        <v>0</v>
      </c>
      <c r="F74" s="191">
        <v>0</v>
      </c>
      <c r="G74" s="191">
        <v>0</v>
      </c>
    </row>
    <row r="75" spans="1:7" ht="15">
      <c r="A75" s="188" t="s">
        <v>268</v>
      </c>
      <c r="B75" s="192">
        <v>0</v>
      </c>
      <c r="C75" s="192">
        <v>137704560</v>
      </c>
      <c r="D75" s="192">
        <v>137704560</v>
      </c>
      <c r="E75" s="192">
        <v>0</v>
      </c>
      <c r="F75" s="192">
        <v>0</v>
      </c>
      <c r="G75" s="192">
        <v>0</v>
      </c>
    </row>
    <row r="76" spans="1:7" ht="15">
      <c r="A76" s="185"/>
      <c r="B76" s="195"/>
      <c r="C76" s="195"/>
      <c r="D76" s="195"/>
      <c r="E76" s="195"/>
      <c r="F76" s="195"/>
      <c r="G76" s="195"/>
    </row>
    <row r="77" spans="1:7" ht="15">
      <c r="A77" s="176"/>
      <c r="B77" s="196"/>
      <c r="C77" s="196"/>
      <c r="D77" s="196"/>
      <c r="E77" s="196"/>
      <c r="F77" s="196"/>
      <c r="G77" s="196"/>
    </row>
    <row r="78" spans="1:7" ht="15">
      <c r="A78" s="176"/>
      <c r="B78" s="196"/>
      <c r="C78" s="196"/>
      <c r="D78" s="196">
        <v>0</v>
      </c>
      <c r="E78" s="196"/>
      <c r="F78" s="196"/>
      <c r="G78" s="197">
        <v>0</v>
      </c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rintOptions horizontalCentered="1"/>
  <pageMargins left="0.51181102362204722" right="0.31496062992125984" top="0.74803149606299213" bottom="0.55118110236220474" header="0.31496062992125984" footer="0.31496062992125984"/>
  <pageSetup scale="6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0"/>
  <sheetViews>
    <sheetView workbookViewId="0">
      <selection activeCell="A150" sqref="A150"/>
    </sheetView>
  </sheetViews>
  <sheetFormatPr baseColWidth="10" defaultRowHeight="12.75"/>
  <cols>
    <col min="1" max="1" width="108.83203125" bestFit="1" customWidth="1"/>
    <col min="2" max="7" width="17.83203125" bestFit="1" customWidth="1"/>
  </cols>
  <sheetData>
    <row r="1" spans="1:8" ht="21">
      <c r="A1" s="214" t="s">
        <v>630</v>
      </c>
      <c r="B1" s="229"/>
      <c r="C1" s="229"/>
      <c r="D1" s="229"/>
      <c r="E1" s="229"/>
      <c r="F1" s="229"/>
      <c r="G1" s="229"/>
      <c r="H1" s="41"/>
    </row>
    <row r="2" spans="1:8" ht="15">
      <c r="A2" s="232" t="s">
        <v>569</v>
      </c>
      <c r="B2" s="232"/>
      <c r="C2" s="232"/>
      <c r="D2" s="232"/>
      <c r="E2" s="232"/>
      <c r="F2" s="232"/>
      <c r="G2" s="232"/>
      <c r="H2" s="41"/>
    </row>
    <row r="3" spans="1:8" ht="15">
      <c r="A3" s="233" t="s">
        <v>593</v>
      </c>
      <c r="B3" s="233"/>
      <c r="C3" s="233"/>
      <c r="D3" s="233"/>
      <c r="E3" s="233"/>
      <c r="F3" s="233"/>
      <c r="G3" s="233"/>
      <c r="H3" s="41"/>
    </row>
    <row r="4" spans="1:8" ht="15">
      <c r="A4" s="233" t="s">
        <v>617</v>
      </c>
      <c r="B4" s="233"/>
      <c r="C4" s="233"/>
      <c r="D4" s="233"/>
      <c r="E4" s="233"/>
      <c r="F4" s="233"/>
      <c r="G4" s="233"/>
      <c r="H4" s="41"/>
    </row>
    <row r="5" spans="1:8" ht="15">
      <c r="A5" s="234" t="s">
        <v>624</v>
      </c>
      <c r="B5" s="234"/>
      <c r="C5" s="234"/>
      <c r="D5" s="234"/>
      <c r="E5" s="234"/>
      <c r="F5" s="234"/>
      <c r="G5" s="234"/>
      <c r="H5" s="41"/>
    </row>
    <row r="6" spans="1:8" ht="15">
      <c r="A6" s="235" t="s">
        <v>571</v>
      </c>
      <c r="B6" s="235"/>
      <c r="C6" s="235"/>
      <c r="D6" s="235"/>
      <c r="E6" s="235"/>
      <c r="F6" s="235"/>
      <c r="G6" s="235"/>
      <c r="H6" s="41"/>
    </row>
    <row r="7" spans="1:8" ht="15">
      <c r="A7" s="230" t="s">
        <v>0</v>
      </c>
      <c r="B7" s="230" t="s">
        <v>269</v>
      </c>
      <c r="C7" s="230"/>
      <c r="D7" s="230"/>
      <c r="E7" s="230"/>
      <c r="F7" s="230"/>
      <c r="G7" s="231" t="s">
        <v>274</v>
      </c>
      <c r="H7" s="41"/>
    </row>
    <row r="8" spans="1:8" ht="30">
      <c r="A8" s="230"/>
      <c r="B8" s="218" t="s">
        <v>270</v>
      </c>
      <c r="C8" s="218" t="s">
        <v>271</v>
      </c>
      <c r="D8" s="218" t="s">
        <v>272</v>
      </c>
      <c r="E8" s="218" t="s">
        <v>166</v>
      </c>
      <c r="F8" s="218" t="s">
        <v>273</v>
      </c>
      <c r="G8" s="230"/>
      <c r="H8" s="41"/>
    </row>
    <row r="9" spans="1:8" ht="15">
      <c r="A9" s="220" t="s">
        <v>275</v>
      </c>
      <c r="B9" s="225">
        <v>215938912.03999999</v>
      </c>
      <c r="C9" s="225">
        <v>150720393.82999998</v>
      </c>
      <c r="D9" s="225">
        <v>366659305.87000006</v>
      </c>
      <c r="E9" s="225">
        <v>82701307.199999988</v>
      </c>
      <c r="F9" s="225">
        <v>82474338.419999987</v>
      </c>
      <c r="G9" s="225">
        <v>283957998.67000002</v>
      </c>
      <c r="H9" s="41"/>
    </row>
    <row r="10" spans="1:8" ht="15">
      <c r="A10" s="221" t="s">
        <v>276</v>
      </c>
      <c r="B10" s="226">
        <v>121094476.53999999</v>
      </c>
      <c r="C10" s="226">
        <v>11590171.009999998</v>
      </c>
      <c r="D10" s="226">
        <v>132684647.55</v>
      </c>
      <c r="E10" s="226">
        <v>56585618.640000001</v>
      </c>
      <c r="F10" s="226">
        <v>56585618.640000001</v>
      </c>
      <c r="G10" s="226">
        <v>76099028.909999996</v>
      </c>
      <c r="H10" s="42" t="s">
        <v>277</v>
      </c>
    </row>
    <row r="11" spans="1:8" ht="15">
      <c r="A11" s="222" t="s">
        <v>278</v>
      </c>
      <c r="B11" s="226">
        <v>61391477.950000003</v>
      </c>
      <c r="C11" s="226">
        <v>34389129.899999999</v>
      </c>
      <c r="D11" s="226">
        <v>95780607.849999994</v>
      </c>
      <c r="E11" s="226">
        <v>44987180.719999999</v>
      </c>
      <c r="F11" s="226">
        <v>44987180.719999999</v>
      </c>
      <c r="G11" s="226">
        <v>50793427.129999995</v>
      </c>
      <c r="H11" s="42" t="s">
        <v>279</v>
      </c>
    </row>
    <row r="12" spans="1:8" ht="15">
      <c r="A12" s="222" t="s">
        <v>280</v>
      </c>
      <c r="B12" s="226">
        <v>283605</v>
      </c>
      <c r="C12" s="226">
        <v>0</v>
      </c>
      <c r="D12" s="226">
        <v>283605</v>
      </c>
      <c r="E12" s="226">
        <v>90300</v>
      </c>
      <c r="F12" s="226">
        <v>90300</v>
      </c>
      <c r="G12" s="226">
        <v>193305</v>
      </c>
      <c r="H12" s="42" t="s">
        <v>281</v>
      </c>
    </row>
    <row r="13" spans="1:8" ht="15">
      <c r="A13" s="222" t="s">
        <v>282</v>
      </c>
      <c r="B13" s="226">
        <v>18358522.649999999</v>
      </c>
      <c r="C13" s="226">
        <v>-5147616.07</v>
      </c>
      <c r="D13" s="226">
        <v>13210906.579999998</v>
      </c>
      <c r="E13" s="226">
        <v>3113062.59</v>
      </c>
      <c r="F13" s="226">
        <v>3113062.59</v>
      </c>
      <c r="G13" s="226">
        <v>10097843.989999998</v>
      </c>
      <c r="H13" s="42" t="s">
        <v>283</v>
      </c>
    </row>
    <row r="14" spans="1:8" ht="15">
      <c r="A14" s="222" t="s">
        <v>284</v>
      </c>
      <c r="B14" s="226">
        <v>12448800</v>
      </c>
      <c r="C14" s="226">
        <v>-7285200</v>
      </c>
      <c r="D14" s="226">
        <v>5163600</v>
      </c>
      <c r="E14" s="226">
        <v>1692385.16</v>
      </c>
      <c r="F14" s="226">
        <v>1692385.16</v>
      </c>
      <c r="G14" s="226">
        <v>3471214.84</v>
      </c>
      <c r="H14" s="42" t="s">
        <v>285</v>
      </c>
    </row>
    <row r="15" spans="1:8" ht="15">
      <c r="A15" s="222" t="s">
        <v>286</v>
      </c>
      <c r="B15" s="226">
        <v>26583944</v>
      </c>
      <c r="C15" s="226">
        <v>-11134930.27</v>
      </c>
      <c r="D15" s="226">
        <v>15449013.73</v>
      </c>
      <c r="E15" s="226">
        <v>6702690.1699999999</v>
      </c>
      <c r="F15" s="226">
        <v>6702690.1699999999</v>
      </c>
      <c r="G15" s="226">
        <v>8746323.5600000005</v>
      </c>
      <c r="H15" s="42" t="s">
        <v>287</v>
      </c>
    </row>
    <row r="16" spans="1:8" ht="15">
      <c r="A16" s="222" t="s">
        <v>288</v>
      </c>
      <c r="B16" s="226">
        <v>778126.94</v>
      </c>
      <c r="C16" s="226">
        <v>768787.45</v>
      </c>
      <c r="D16" s="226">
        <v>1546914.39</v>
      </c>
      <c r="E16" s="226">
        <v>0</v>
      </c>
      <c r="F16" s="226">
        <v>0</v>
      </c>
      <c r="G16" s="226">
        <v>1546914.39</v>
      </c>
      <c r="H16" s="42" t="s">
        <v>289</v>
      </c>
    </row>
    <row r="17" spans="1:8" ht="15">
      <c r="A17" s="222" t="s">
        <v>290</v>
      </c>
      <c r="B17" s="226">
        <v>1250000</v>
      </c>
      <c r="C17" s="226">
        <v>0</v>
      </c>
      <c r="D17" s="226">
        <v>1250000</v>
      </c>
      <c r="E17" s="226">
        <v>0</v>
      </c>
      <c r="F17" s="226">
        <v>0</v>
      </c>
      <c r="G17" s="226">
        <v>1250000</v>
      </c>
      <c r="H17" s="41"/>
    </row>
    <row r="18" spans="1:8" ht="15">
      <c r="A18" s="221" t="s">
        <v>291</v>
      </c>
      <c r="B18" s="226">
        <v>11273801.42</v>
      </c>
      <c r="C18" s="226">
        <v>-3568163.34</v>
      </c>
      <c r="D18" s="226">
        <v>7705638.0800000001</v>
      </c>
      <c r="E18" s="226">
        <v>2252679.7999999998</v>
      </c>
      <c r="F18" s="226">
        <v>2091322.9300000002</v>
      </c>
      <c r="G18" s="226">
        <v>5452958.2799999993</v>
      </c>
      <c r="H18" s="42" t="s">
        <v>292</v>
      </c>
    </row>
    <row r="19" spans="1:8" ht="15">
      <c r="A19" s="222" t="s">
        <v>293</v>
      </c>
      <c r="B19" s="226">
        <v>3255461.5</v>
      </c>
      <c r="C19" s="226">
        <v>197474.2</v>
      </c>
      <c r="D19" s="226">
        <v>3452935.7</v>
      </c>
      <c r="E19" s="226">
        <v>1144300.44</v>
      </c>
      <c r="F19" s="226">
        <v>1008460.93</v>
      </c>
      <c r="G19" s="226">
        <v>2308635.2600000002</v>
      </c>
      <c r="H19" s="42" t="s">
        <v>294</v>
      </c>
    </row>
    <row r="20" spans="1:8" ht="15">
      <c r="A20" s="222" t="s">
        <v>295</v>
      </c>
      <c r="B20" s="226">
        <v>25217.919999999998</v>
      </c>
      <c r="C20" s="226">
        <v>0</v>
      </c>
      <c r="D20" s="226">
        <v>25217.919999999998</v>
      </c>
      <c r="E20" s="226">
        <v>19406</v>
      </c>
      <c r="F20" s="226">
        <v>19406</v>
      </c>
      <c r="G20" s="226">
        <v>5811.9199999999983</v>
      </c>
      <c r="H20" s="42" t="s">
        <v>296</v>
      </c>
    </row>
    <row r="21" spans="1:8" ht="15">
      <c r="A21" s="222" t="s">
        <v>297</v>
      </c>
      <c r="B21" s="226"/>
      <c r="C21" s="226"/>
      <c r="D21" s="226">
        <v>0</v>
      </c>
      <c r="E21" s="226"/>
      <c r="F21" s="226"/>
      <c r="G21" s="226">
        <v>0</v>
      </c>
      <c r="H21" s="42" t="s">
        <v>298</v>
      </c>
    </row>
    <row r="22" spans="1:8" ht="15">
      <c r="A22" s="222" t="s">
        <v>299</v>
      </c>
      <c r="B22" s="226">
        <v>2314000</v>
      </c>
      <c r="C22" s="226">
        <v>-2030000</v>
      </c>
      <c r="D22" s="226">
        <v>284000</v>
      </c>
      <c r="E22" s="226">
        <v>92535.53</v>
      </c>
      <c r="F22" s="226">
        <v>92535.53</v>
      </c>
      <c r="G22" s="226">
        <v>191464.47</v>
      </c>
      <c r="H22" s="42" t="s">
        <v>300</v>
      </c>
    </row>
    <row r="23" spans="1:8" ht="15">
      <c r="A23" s="222" t="s">
        <v>301</v>
      </c>
      <c r="B23" s="226">
        <v>44000</v>
      </c>
      <c r="C23" s="226">
        <v>0</v>
      </c>
      <c r="D23" s="226">
        <v>44000</v>
      </c>
      <c r="E23" s="226">
        <v>14520</v>
      </c>
      <c r="F23" s="226">
        <v>14520</v>
      </c>
      <c r="G23" s="226">
        <v>29480</v>
      </c>
      <c r="H23" s="42" t="s">
        <v>302</v>
      </c>
    </row>
    <row r="24" spans="1:8" ht="15">
      <c r="A24" s="222" t="s">
        <v>303</v>
      </c>
      <c r="B24" s="226">
        <v>3535480</v>
      </c>
      <c r="C24" s="226">
        <v>-1780000</v>
      </c>
      <c r="D24" s="226">
        <v>1755480</v>
      </c>
      <c r="E24" s="226">
        <v>589445.6</v>
      </c>
      <c r="F24" s="226">
        <v>589445.6</v>
      </c>
      <c r="G24" s="226">
        <v>1166034.3999999999</v>
      </c>
      <c r="H24" s="42" t="s">
        <v>304</v>
      </c>
    </row>
    <row r="25" spans="1:8" ht="15">
      <c r="A25" s="222" t="s">
        <v>305</v>
      </c>
      <c r="B25" s="226">
        <v>701264</v>
      </c>
      <c r="C25" s="226">
        <v>14362.46</v>
      </c>
      <c r="D25" s="226">
        <v>715626.46</v>
      </c>
      <c r="E25" s="226">
        <v>0</v>
      </c>
      <c r="F25" s="226">
        <v>0</v>
      </c>
      <c r="G25" s="226">
        <v>715626.46</v>
      </c>
      <c r="H25" s="42" t="s">
        <v>306</v>
      </c>
    </row>
    <row r="26" spans="1:8" ht="15">
      <c r="A26" s="222" t="s">
        <v>307</v>
      </c>
      <c r="B26" s="226"/>
      <c r="C26" s="226"/>
      <c r="D26" s="226">
        <v>0</v>
      </c>
      <c r="E26" s="226"/>
      <c r="F26" s="226"/>
      <c r="G26" s="226">
        <v>0</v>
      </c>
      <c r="H26" s="42" t="s">
        <v>308</v>
      </c>
    </row>
    <row r="27" spans="1:8" ht="15">
      <c r="A27" s="222" t="s">
        <v>309</v>
      </c>
      <c r="B27" s="226">
        <v>1398378</v>
      </c>
      <c r="C27" s="226">
        <v>30000</v>
      </c>
      <c r="D27" s="226">
        <v>1428378</v>
      </c>
      <c r="E27" s="226">
        <v>392472.23</v>
      </c>
      <c r="F27" s="226">
        <v>366954.87</v>
      </c>
      <c r="G27" s="226">
        <v>1035905.77</v>
      </c>
      <c r="H27" s="41"/>
    </row>
    <row r="28" spans="1:8" ht="15">
      <c r="A28" s="221" t="s">
        <v>310</v>
      </c>
      <c r="B28" s="226">
        <v>37940271.140000001</v>
      </c>
      <c r="C28" s="226">
        <v>-1756132.2599999998</v>
      </c>
      <c r="D28" s="226">
        <v>36184138.879999995</v>
      </c>
      <c r="E28" s="226">
        <v>8011431.8700000001</v>
      </c>
      <c r="F28" s="226">
        <v>7953319.96</v>
      </c>
      <c r="G28" s="226">
        <v>28172707.009999998</v>
      </c>
      <c r="H28" s="42" t="s">
        <v>311</v>
      </c>
    </row>
    <row r="29" spans="1:8" ht="15">
      <c r="A29" s="222" t="s">
        <v>312</v>
      </c>
      <c r="B29" s="226">
        <v>6620490.5800000001</v>
      </c>
      <c r="C29" s="226">
        <v>-4555642.0199999996</v>
      </c>
      <c r="D29" s="226">
        <v>2064848.5600000005</v>
      </c>
      <c r="E29" s="226">
        <v>984553.16</v>
      </c>
      <c r="F29" s="226">
        <v>984553.16</v>
      </c>
      <c r="G29" s="226">
        <v>1080295.4000000004</v>
      </c>
      <c r="H29" s="42" t="s">
        <v>313</v>
      </c>
    </row>
    <row r="30" spans="1:8" ht="15">
      <c r="A30" s="222" t="s">
        <v>314</v>
      </c>
      <c r="B30" s="226">
        <v>298240</v>
      </c>
      <c r="C30" s="226">
        <v>-6380</v>
      </c>
      <c r="D30" s="226">
        <v>291860</v>
      </c>
      <c r="E30" s="226">
        <v>14066.16</v>
      </c>
      <c r="F30" s="226">
        <v>5946.16</v>
      </c>
      <c r="G30" s="226">
        <v>277793.84000000003</v>
      </c>
      <c r="H30" s="42" t="s">
        <v>315</v>
      </c>
    </row>
    <row r="31" spans="1:8" ht="15">
      <c r="A31" s="222" t="s">
        <v>316</v>
      </c>
      <c r="B31" s="226">
        <v>1210560.7</v>
      </c>
      <c r="C31" s="226">
        <v>1504132.1</v>
      </c>
      <c r="D31" s="226">
        <v>2714692.8</v>
      </c>
      <c r="E31" s="226">
        <v>662723.21</v>
      </c>
      <c r="F31" s="226">
        <v>662723.21</v>
      </c>
      <c r="G31" s="226">
        <v>2051969.5899999999</v>
      </c>
      <c r="H31" s="42" t="s">
        <v>317</v>
      </c>
    </row>
    <row r="32" spans="1:8" ht="15">
      <c r="A32" s="222" t="s">
        <v>318</v>
      </c>
      <c r="B32" s="226">
        <v>807540</v>
      </c>
      <c r="C32" s="226">
        <v>554295.36</v>
      </c>
      <c r="D32" s="226">
        <v>1361835.3599999999</v>
      </c>
      <c r="E32" s="226">
        <v>664558.47</v>
      </c>
      <c r="F32" s="226">
        <v>664558.47</v>
      </c>
      <c r="G32" s="226">
        <v>697276.8899999999</v>
      </c>
      <c r="H32" s="42" t="s">
        <v>319</v>
      </c>
    </row>
    <row r="33" spans="1:8" ht="15">
      <c r="A33" s="222" t="s">
        <v>320</v>
      </c>
      <c r="B33" s="226">
        <v>1623622</v>
      </c>
      <c r="C33" s="226">
        <v>7000</v>
      </c>
      <c r="D33" s="226">
        <v>1630622</v>
      </c>
      <c r="E33" s="226">
        <v>391976.47</v>
      </c>
      <c r="F33" s="226">
        <v>388178.06</v>
      </c>
      <c r="G33" s="226">
        <v>1238645.53</v>
      </c>
      <c r="H33" s="42" t="s">
        <v>321</v>
      </c>
    </row>
    <row r="34" spans="1:8" ht="15">
      <c r="A34" s="222" t="s">
        <v>322</v>
      </c>
      <c r="B34" s="226">
        <v>3178500</v>
      </c>
      <c r="C34" s="226">
        <v>200000</v>
      </c>
      <c r="D34" s="226">
        <v>3378500</v>
      </c>
      <c r="E34" s="226">
        <v>25920</v>
      </c>
      <c r="F34" s="226">
        <v>25920</v>
      </c>
      <c r="G34" s="226">
        <v>3352580</v>
      </c>
      <c r="H34" s="42" t="s">
        <v>323</v>
      </c>
    </row>
    <row r="35" spans="1:8" ht="15">
      <c r="A35" s="222" t="s">
        <v>324</v>
      </c>
      <c r="B35" s="226">
        <v>438300</v>
      </c>
      <c r="C35" s="226">
        <v>-59000</v>
      </c>
      <c r="D35" s="226">
        <v>379300</v>
      </c>
      <c r="E35" s="226">
        <v>113720.87</v>
      </c>
      <c r="F35" s="226">
        <v>113720.87</v>
      </c>
      <c r="G35" s="226">
        <v>265579.13</v>
      </c>
      <c r="H35" s="42" t="s">
        <v>325</v>
      </c>
    </row>
    <row r="36" spans="1:8" ht="15">
      <c r="A36" s="222" t="s">
        <v>326</v>
      </c>
      <c r="B36" s="226">
        <v>20101576</v>
      </c>
      <c r="C36" s="226">
        <v>-411502.64</v>
      </c>
      <c r="D36" s="226">
        <v>19690073.359999999</v>
      </c>
      <c r="E36" s="226">
        <v>2968443.4</v>
      </c>
      <c r="F36" s="226">
        <v>2922249.9</v>
      </c>
      <c r="G36" s="226">
        <v>16721629.959999999</v>
      </c>
      <c r="H36" s="42" t="s">
        <v>327</v>
      </c>
    </row>
    <row r="37" spans="1:8" ht="15">
      <c r="A37" s="222" t="s">
        <v>328</v>
      </c>
      <c r="B37" s="226">
        <v>3661441.86</v>
      </c>
      <c r="C37" s="226">
        <v>1010964.94</v>
      </c>
      <c r="D37" s="226">
        <v>4672406.8</v>
      </c>
      <c r="E37" s="226">
        <v>2185470.13</v>
      </c>
      <c r="F37" s="226">
        <v>2185470.13</v>
      </c>
      <c r="G37" s="226">
        <v>2486936.67</v>
      </c>
      <c r="H37" s="41"/>
    </row>
    <row r="38" spans="1:8" ht="15">
      <c r="A38" s="221" t="s">
        <v>329</v>
      </c>
      <c r="B38" s="226">
        <v>31571576.009999998</v>
      </c>
      <c r="C38" s="226">
        <v>1639527.6099999999</v>
      </c>
      <c r="D38" s="226">
        <v>33211103.619999997</v>
      </c>
      <c r="E38" s="226">
        <v>13778235.969999999</v>
      </c>
      <c r="F38" s="226">
        <v>13770735.969999999</v>
      </c>
      <c r="G38" s="226">
        <v>19432867.649999999</v>
      </c>
      <c r="H38" s="42" t="s">
        <v>330</v>
      </c>
    </row>
    <row r="39" spans="1:8" ht="15">
      <c r="A39" s="222" t="s">
        <v>331</v>
      </c>
      <c r="B39" s="226">
        <v>11646624.01</v>
      </c>
      <c r="C39" s="226">
        <v>0</v>
      </c>
      <c r="D39" s="226">
        <v>11646624.01</v>
      </c>
      <c r="E39" s="226">
        <v>5682683.04</v>
      </c>
      <c r="F39" s="226">
        <v>5682683.04</v>
      </c>
      <c r="G39" s="226">
        <v>5963940.9699999997</v>
      </c>
      <c r="H39" s="42" t="s">
        <v>332</v>
      </c>
    </row>
    <row r="40" spans="1:8" ht="15">
      <c r="A40" s="222" t="s">
        <v>333</v>
      </c>
      <c r="B40" s="226"/>
      <c r="C40" s="226"/>
      <c r="D40" s="226">
        <v>0</v>
      </c>
      <c r="E40" s="226"/>
      <c r="F40" s="226"/>
      <c r="G40" s="226">
        <v>0</v>
      </c>
      <c r="H40" s="42" t="s">
        <v>334</v>
      </c>
    </row>
    <row r="41" spans="1:8" ht="15">
      <c r="A41" s="222" t="s">
        <v>335</v>
      </c>
      <c r="B41" s="226"/>
      <c r="C41" s="226"/>
      <c r="D41" s="226">
        <v>0</v>
      </c>
      <c r="E41" s="226"/>
      <c r="F41" s="226"/>
      <c r="G41" s="226">
        <v>0</v>
      </c>
      <c r="H41" s="42" t="s">
        <v>336</v>
      </c>
    </row>
    <row r="42" spans="1:8" ht="15">
      <c r="A42" s="222" t="s">
        <v>337</v>
      </c>
      <c r="B42" s="226">
        <v>7260576</v>
      </c>
      <c r="C42" s="226">
        <v>648500</v>
      </c>
      <c r="D42" s="226">
        <v>7909076</v>
      </c>
      <c r="E42" s="226">
        <v>2753468.96</v>
      </c>
      <c r="F42" s="226">
        <v>2745968.96</v>
      </c>
      <c r="G42" s="226">
        <v>5155607.04</v>
      </c>
      <c r="H42" s="42" t="s">
        <v>338</v>
      </c>
    </row>
    <row r="43" spans="1:8" ht="15">
      <c r="A43" s="222" t="s">
        <v>339</v>
      </c>
      <c r="B43" s="226">
        <v>12664376</v>
      </c>
      <c r="C43" s="226">
        <v>991027.61</v>
      </c>
      <c r="D43" s="226">
        <v>13655403.609999999</v>
      </c>
      <c r="E43" s="226">
        <v>5342083.97</v>
      </c>
      <c r="F43" s="226">
        <v>5342083.97</v>
      </c>
      <c r="G43" s="226">
        <v>8313319.6399999997</v>
      </c>
      <c r="H43" s="42" t="s">
        <v>340</v>
      </c>
    </row>
    <row r="44" spans="1:8" ht="15">
      <c r="A44" s="222" t="s">
        <v>341</v>
      </c>
      <c r="B44" s="226"/>
      <c r="C44" s="226"/>
      <c r="D44" s="226">
        <v>0</v>
      </c>
      <c r="E44" s="226"/>
      <c r="F44" s="226"/>
      <c r="G44" s="226">
        <v>0</v>
      </c>
      <c r="H44" s="43"/>
    </row>
    <row r="45" spans="1:8" ht="15">
      <c r="A45" s="222" t="s">
        <v>342</v>
      </c>
      <c r="B45" s="226"/>
      <c r="C45" s="226"/>
      <c r="D45" s="226">
        <v>0</v>
      </c>
      <c r="E45" s="226"/>
      <c r="F45" s="226"/>
      <c r="G45" s="226">
        <v>0</v>
      </c>
      <c r="H45" s="43"/>
    </row>
    <row r="46" spans="1:8" ht="15">
      <c r="A46" s="222" t="s">
        <v>343</v>
      </c>
      <c r="B46" s="226"/>
      <c r="C46" s="226"/>
      <c r="D46" s="226">
        <v>0</v>
      </c>
      <c r="E46" s="226"/>
      <c r="F46" s="226"/>
      <c r="G46" s="226">
        <v>0</v>
      </c>
      <c r="H46" s="42" t="s">
        <v>344</v>
      </c>
    </row>
    <row r="47" spans="1:8" ht="15">
      <c r="A47" s="222" t="s">
        <v>345</v>
      </c>
      <c r="B47" s="226"/>
      <c r="C47" s="226"/>
      <c r="D47" s="226">
        <v>0</v>
      </c>
      <c r="E47" s="226"/>
      <c r="F47" s="226"/>
      <c r="G47" s="226">
        <v>0</v>
      </c>
      <c r="H47" s="41"/>
    </row>
    <row r="48" spans="1:8" ht="15">
      <c r="A48" s="221" t="s">
        <v>346</v>
      </c>
      <c r="B48" s="226">
        <v>564276</v>
      </c>
      <c r="C48" s="226">
        <v>1450806.4600000002</v>
      </c>
      <c r="D48" s="226">
        <v>2015082.4600000002</v>
      </c>
      <c r="E48" s="226">
        <v>754019.6</v>
      </c>
      <c r="F48" s="226">
        <v>754019.6</v>
      </c>
      <c r="G48" s="226">
        <v>1261062.8600000001</v>
      </c>
      <c r="H48" s="42" t="s">
        <v>347</v>
      </c>
    </row>
    <row r="49" spans="1:8" ht="15">
      <c r="A49" s="222" t="s">
        <v>348</v>
      </c>
      <c r="B49" s="226">
        <v>501876</v>
      </c>
      <c r="C49" s="226">
        <v>455542.64</v>
      </c>
      <c r="D49" s="226">
        <v>957418.64</v>
      </c>
      <c r="E49" s="226">
        <v>503771.64</v>
      </c>
      <c r="F49" s="226">
        <v>503771.64</v>
      </c>
      <c r="G49" s="226">
        <v>453647</v>
      </c>
      <c r="H49" s="42" t="s">
        <v>349</v>
      </c>
    </row>
    <row r="50" spans="1:8" ht="15">
      <c r="A50" s="222" t="s">
        <v>350</v>
      </c>
      <c r="B50" s="226">
        <v>62400</v>
      </c>
      <c r="C50" s="226">
        <v>0</v>
      </c>
      <c r="D50" s="226">
        <v>62400</v>
      </c>
      <c r="E50" s="226">
        <v>55367.96</v>
      </c>
      <c r="F50" s="226">
        <v>55367.96</v>
      </c>
      <c r="G50" s="226">
        <v>7032.0400000000009</v>
      </c>
      <c r="H50" s="42" t="s">
        <v>351</v>
      </c>
    </row>
    <row r="51" spans="1:8" ht="15">
      <c r="A51" s="222" t="s">
        <v>352</v>
      </c>
      <c r="B51" s="226"/>
      <c r="C51" s="226"/>
      <c r="D51" s="226">
        <v>0</v>
      </c>
      <c r="E51" s="226"/>
      <c r="F51" s="226"/>
      <c r="G51" s="226">
        <v>0</v>
      </c>
      <c r="H51" s="42" t="s">
        <v>353</v>
      </c>
    </row>
    <row r="52" spans="1:8" ht="15">
      <c r="A52" s="222" t="s">
        <v>354</v>
      </c>
      <c r="B52" s="226">
        <v>0</v>
      </c>
      <c r="C52" s="226">
        <v>800000</v>
      </c>
      <c r="D52" s="226">
        <v>800000</v>
      </c>
      <c r="E52" s="226">
        <v>0</v>
      </c>
      <c r="F52" s="226">
        <v>0</v>
      </c>
      <c r="G52" s="226">
        <v>800000</v>
      </c>
      <c r="H52" s="42" t="s">
        <v>355</v>
      </c>
    </row>
    <row r="53" spans="1:8" ht="15">
      <c r="A53" s="222" t="s">
        <v>356</v>
      </c>
      <c r="B53" s="226"/>
      <c r="C53" s="226"/>
      <c r="D53" s="226">
        <v>0</v>
      </c>
      <c r="E53" s="226"/>
      <c r="F53" s="226"/>
      <c r="G53" s="226">
        <v>0</v>
      </c>
      <c r="H53" s="42" t="s">
        <v>357</v>
      </c>
    </row>
    <row r="54" spans="1:8" ht="15">
      <c r="A54" s="222" t="s">
        <v>358</v>
      </c>
      <c r="B54" s="226">
        <v>0</v>
      </c>
      <c r="C54" s="226">
        <v>195263.82</v>
      </c>
      <c r="D54" s="226">
        <v>195263.82</v>
      </c>
      <c r="E54" s="226">
        <v>194880</v>
      </c>
      <c r="F54" s="226">
        <v>194880</v>
      </c>
      <c r="G54" s="226">
        <v>383.82000000000698</v>
      </c>
      <c r="H54" s="42" t="s">
        <v>359</v>
      </c>
    </row>
    <row r="55" spans="1:8" ht="15">
      <c r="A55" s="222" t="s">
        <v>360</v>
      </c>
      <c r="B55" s="226"/>
      <c r="C55" s="226"/>
      <c r="D55" s="226">
        <v>0</v>
      </c>
      <c r="E55" s="226"/>
      <c r="F55" s="226"/>
      <c r="G55" s="226">
        <v>0</v>
      </c>
      <c r="H55" s="42" t="s">
        <v>361</v>
      </c>
    </row>
    <row r="56" spans="1:8" ht="15">
      <c r="A56" s="222" t="s">
        <v>362</v>
      </c>
      <c r="B56" s="226"/>
      <c r="C56" s="226"/>
      <c r="D56" s="226">
        <v>0</v>
      </c>
      <c r="E56" s="226"/>
      <c r="F56" s="226"/>
      <c r="G56" s="226">
        <v>0</v>
      </c>
      <c r="H56" s="42" t="s">
        <v>363</v>
      </c>
    </row>
    <row r="57" spans="1:8" ht="15">
      <c r="A57" s="222" t="s">
        <v>364</v>
      </c>
      <c r="B57" s="226"/>
      <c r="C57" s="226"/>
      <c r="D57" s="226">
        <v>0</v>
      </c>
      <c r="E57" s="226"/>
      <c r="F57" s="226"/>
      <c r="G57" s="226">
        <v>0</v>
      </c>
      <c r="H57" s="41"/>
    </row>
    <row r="58" spans="1:8" ht="15">
      <c r="A58" s="221" t="s">
        <v>365</v>
      </c>
      <c r="B58" s="226">
        <v>0</v>
      </c>
      <c r="C58" s="226">
        <v>145572060</v>
      </c>
      <c r="D58" s="226">
        <v>145572060</v>
      </c>
      <c r="E58" s="226">
        <v>1019321.32</v>
      </c>
      <c r="F58" s="226">
        <v>1019321.32</v>
      </c>
      <c r="G58" s="226">
        <v>144552738.68000001</v>
      </c>
      <c r="H58" s="42" t="s">
        <v>366</v>
      </c>
    </row>
    <row r="59" spans="1:8" ht="15">
      <c r="A59" s="222" t="s">
        <v>367</v>
      </c>
      <c r="B59" s="226">
        <v>0</v>
      </c>
      <c r="C59" s="226">
        <v>141722060</v>
      </c>
      <c r="D59" s="226">
        <v>141722060</v>
      </c>
      <c r="E59" s="226">
        <v>110250</v>
      </c>
      <c r="F59" s="226">
        <v>110250</v>
      </c>
      <c r="G59" s="226">
        <v>141611810</v>
      </c>
      <c r="H59" s="42" t="s">
        <v>368</v>
      </c>
    </row>
    <row r="60" spans="1:8" ht="15">
      <c r="A60" s="222" t="s">
        <v>369</v>
      </c>
      <c r="B60" s="226">
        <v>0</v>
      </c>
      <c r="C60" s="226">
        <v>2500000</v>
      </c>
      <c r="D60" s="226">
        <v>2500000</v>
      </c>
      <c r="E60" s="226">
        <v>909071.32</v>
      </c>
      <c r="F60" s="226">
        <v>909071.32</v>
      </c>
      <c r="G60" s="226">
        <v>1590928.6800000002</v>
      </c>
      <c r="H60" s="42" t="s">
        <v>370</v>
      </c>
    </row>
    <row r="61" spans="1:8" ht="15">
      <c r="A61" s="222" t="s">
        <v>371</v>
      </c>
      <c r="B61" s="226">
        <v>0</v>
      </c>
      <c r="C61" s="226">
        <v>1350000</v>
      </c>
      <c r="D61" s="226">
        <v>1350000</v>
      </c>
      <c r="E61" s="226">
        <v>0</v>
      </c>
      <c r="F61" s="226">
        <v>0</v>
      </c>
      <c r="G61" s="226">
        <v>1350000</v>
      </c>
      <c r="H61" s="41"/>
    </row>
    <row r="62" spans="1:8" ht="15">
      <c r="A62" s="221" t="s">
        <v>372</v>
      </c>
      <c r="B62" s="226">
        <v>4394370.93</v>
      </c>
      <c r="C62" s="226">
        <v>-4380000</v>
      </c>
      <c r="D62" s="226">
        <v>14370.929999999702</v>
      </c>
      <c r="E62" s="226">
        <v>0</v>
      </c>
      <c r="F62" s="226">
        <v>0</v>
      </c>
      <c r="G62" s="226">
        <v>14370.929999999702</v>
      </c>
      <c r="H62" s="42" t="s">
        <v>373</v>
      </c>
    </row>
    <row r="63" spans="1:8" ht="15">
      <c r="A63" s="222" t="s">
        <v>374</v>
      </c>
      <c r="B63" s="226"/>
      <c r="C63" s="226"/>
      <c r="D63" s="226">
        <v>0</v>
      </c>
      <c r="E63" s="226"/>
      <c r="F63" s="226"/>
      <c r="G63" s="226">
        <v>0</v>
      </c>
      <c r="H63" s="42" t="s">
        <v>375</v>
      </c>
    </row>
    <row r="64" spans="1:8" ht="15">
      <c r="A64" s="222" t="s">
        <v>376</v>
      </c>
      <c r="B64" s="226"/>
      <c r="C64" s="226"/>
      <c r="D64" s="226">
        <v>0</v>
      </c>
      <c r="E64" s="226"/>
      <c r="F64" s="226"/>
      <c r="G64" s="226">
        <v>0</v>
      </c>
      <c r="H64" s="42" t="s">
        <v>377</v>
      </c>
    </row>
    <row r="65" spans="1:8" ht="15">
      <c r="A65" s="222" t="s">
        <v>378</v>
      </c>
      <c r="B65" s="226"/>
      <c r="C65" s="226"/>
      <c r="D65" s="226">
        <v>0</v>
      </c>
      <c r="E65" s="226"/>
      <c r="F65" s="226"/>
      <c r="G65" s="226">
        <v>0</v>
      </c>
      <c r="H65" s="42" t="s">
        <v>379</v>
      </c>
    </row>
    <row r="66" spans="1:8" ht="15">
      <c r="A66" s="222" t="s">
        <v>380</v>
      </c>
      <c r="B66" s="226"/>
      <c r="C66" s="226"/>
      <c r="D66" s="226">
        <v>0</v>
      </c>
      <c r="E66" s="226"/>
      <c r="F66" s="226"/>
      <c r="G66" s="226">
        <v>0</v>
      </c>
      <c r="H66" s="42" t="s">
        <v>381</v>
      </c>
    </row>
    <row r="67" spans="1:8" ht="15">
      <c r="A67" s="222" t="s">
        <v>382</v>
      </c>
      <c r="B67" s="226"/>
      <c r="C67" s="226"/>
      <c r="D67" s="226">
        <v>0</v>
      </c>
      <c r="E67" s="226"/>
      <c r="F67" s="226"/>
      <c r="G67" s="226">
        <v>0</v>
      </c>
      <c r="H67" s="42"/>
    </row>
    <row r="68" spans="1:8" ht="15">
      <c r="A68" s="222" t="s">
        <v>618</v>
      </c>
      <c r="B68" s="226"/>
      <c r="C68" s="226"/>
      <c r="D68" s="226">
        <v>0</v>
      </c>
      <c r="E68" s="226"/>
      <c r="F68" s="226"/>
      <c r="G68" s="226">
        <v>0</v>
      </c>
      <c r="H68" s="42" t="s">
        <v>383</v>
      </c>
    </row>
    <row r="69" spans="1:8" ht="15">
      <c r="A69" s="222" t="s">
        <v>384</v>
      </c>
      <c r="B69" s="226"/>
      <c r="C69" s="226"/>
      <c r="D69" s="226">
        <v>0</v>
      </c>
      <c r="E69" s="226"/>
      <c r="F69" s="226"/>
      <c r="G69" s="226">
        <v>0</v>
      </c>
      <c r="H69" s="42" t="s">
        <v>385</v>
      </c>
    </row>
    <row r="70" spans="1:8" ht="15">
      <c r="A70" s="222" t="s">
        <v>386</v>
      </c>
      <c r="B70" s="226">
        <v>4394370.93</v>
      </c>
      <c r="C70" s="226">
        <v>-4380000</v>
      </c>
      <c r="D70" s="226">
        <v>14370.929999999702</v>
      </c>
      <c r="E70" s="226">
        <v>0</v>
      </c>
      <c r="F70" s="226">
        <v>0</v>
      </c>
      <c r="G70" s="226">
        <v>14370.929999999702</v>
      </c>
      <c r="H70" s="41"/>
    </row>
    <row r="71" spans="1:8" ht="15">
      <c r="A71" s="221" t="s">
        <v>387</v>
      </c>
      <c r="B71" s="226">
        <v>9100140</v>
      </c>
      <c r="C71" s="226">
        <v>-4457275.6500000004</v>
      </c>
      <c r="D71" s="226">
        <v>4642864.3499999996</v>
      </c>
      <c r="E71" s="226">
        <v>300000</v>
      </c>
      <c r="F71" s="226">
        <v>300000</v>
      </c>
      <c r="G71" s="226">
        <v>4342864.3499999996</v>
      </c>
      <c r="H71" s="42" t="s">
        <v>388</v>
      </c>
    </row>
    <row r="72" spans="1:8" ht="15">
      <c r="A72" s="222" t="s">
        <v>389</v>
      </c>
      <c r="B72" s="226"/>
      <c r="C72" s="226"/>
      <c r="D72" s="226">
        <v>0</v>
      </c>
      <c r="E72" s="226"/>
      <c r="F72" s="226"/>
      <c r="G72" s="226">
        <v>0</v>
      </c>
      <c r="H72" s="42" t="s">
        <v>390</v>
      </c>
    </row>
    <row r="73" spans="1:8" ht="15">
      <c r="A73" s="222" t="s">
        <v>391</v>
      </c>
      <c r="B73" s="226"/>
      <c r="C73" s="226"/>
      <c r="D73" s="226">
        <v>0</v>
      </c>
      <c r="E73" s="226"/>
      <c r="F73" s="226"/>
      <c r="G73" s="226">
        <v>0</v>
      </c>
      <c r="H73" s="42" t="s">
        <v>392</v>
      </c>
    </row>
    <row r="74" spans="1:8" ht="15">
      <c r="A74" s="222" t="s">
        <v>393</v>
      </c>
      <c r="B74" s="226">
        <v>9100140</v>
      </c>
      <c r="C74" s="226">
        <v>-4457275.6500000004</v>
      </c>
      <c r="D74" s="226">
        <v>4642864.3499999996</v>
      </c>
      <c r="E74" s="226">
        <v>300000</v>
      </c>
      <c r="F74" s="226">
        <v>300000</v>
      </c>
      <c r="G74" s="226">
        <v>4342864.3499999996</v>
      </c>
      <c r="H74" s="41"/>
    </row>
    <row r="75" spans="1:8" ht="15">
      <c r="A75" s="221" t="s">
        <v>394</v>
      </c>
      <c r="B75" s="226">
        <v>0</v>
      </c>
      <c r="C75" s="226">
        <v>4629400</v>
      </c>
      <c r="D75" s="226">
        <v>4629400</v>
      </c>
      <c r="E75" s="226">
        <v>0</v>
      </c>
      <c r="F75" s="226">
        <v>0</v>
      </c>
      <c r="G75" s="226">
        <v>4629400</v>
      </c>
      <c r="H75" s="42" t="s">
        <v>395</v>
      </c>
    </row>
    <row r="76" spans="1:8" ht="15">
      <c r="A76" s="222" t="s">
        <v>396</v>
      </c>
      <c r="B76" s="226"/>
      <c r="C76" s="226"/>
      <c r="D76" s="226">
        <v>0</v>
      </c>
      <c r="E76" s="226"/>
      <c r="F76" s="226"/>
      <c r="G76" s="226">
        <v>0</v>
      </c>
      <c r="H76" s="42" t="s">
        <v>397</v>
      </c>
    </row>
    <row r="77" spans="1:8" ht="15">
      <c r="A77" s="222" t="s">
        <v>398</v>
      </c>
      <c r="B77" s="226">
        <v>0</v>
      </c>
      <c r="C77" s="226">
        <v>4579400</v>
      </c>
      <c r="D77" s="226">
        <v>4579400</v>
      </c>
      <c r="E77" s="226">
        <v>0</v>
      </c>
      <c r="F77" s="226">
        <v>0</v>
      </c>
      <c r="G77" s="226">
        <v>4579400</v>
      </c>
      <c r="H77" s="42" t="s">
        <v>399</v>
      </c>
    </row>
    <row r="78" spans="1:8" ht="15">
      <c r="A78" s="222" t="s">
        <v>400</v>
      </c>
      <c r="B78" s="226"/>
      <c r="C78" s="226"/>
      <c r="D78" s="226">
        <v>0</v>
      </c>
      <c r="E78" s="226"/>
      <c r="F78" s="226"/>
      <c r="G78" s="226">
        <v>0</v>
      </c>
      <c r="H78" s="42" t="s">
        <v>401</v>
      </c>
    </row>
    <row r="79" spans="1:8" ht="15">
      <c r="A79" s="222" t="s">
        <v>402</v>
      </c>
      <c r="B79" s="226">
        <v>0</v>
      </c>
      <c r="C79" s="226">
        <v>50000</v>
      </c>
      <c r="D79" s="226">
        <v>50000</v>
      </c>
      <c r="E79" s="226">
        <v>0</v>
      </c>
      <c r="F79" s="226">
        <v>0</v>
      </c>
      <c r="G79" s="226">
        <v>50000</v>
      </c>
      <c r="H79" s="42" t="s">
        <v>403</v>
      </c>
    </row>
    <row r="80" spans="1:8" ht="15">
      <c r="A80" s="222" t="s">
        <v>404</v>
      </c>
      <c r="B80" s="226"/>
      <c r="C80" s="226"/>
      <c r="D80" s="226">
        <v>0</v>
      </c>
      <c r="E80" s="226"/>
      <c r="F80" s="226"/>
      <c r="G80" s="226">
        <v>0</v>
      </c>
      <c r="H80" s="42" t="s">
        <v>405</v>
      </c>
    </row>
    <row r="81" spans="1:8" ht="15">
      <c r="A81" s="222" t="s">
        <v>406</v>
      </c>
      <c r="B81" s="226"/>
      <c r="C81" s="226"/>
      <c r="D81" s="226">
        <v>0</v>
      </c>
      <c r="E81" s="226"/>
      <c r="F81" s="226"/>
      <c r="G81" s="226">
        <v>0</v>
      </c>
      <c r="H81" s="42" t="s">
        <v>407</v>
      </c>
    </row>
    <row r="82" spans="1:8" ht="15">
      <c r="A82" s="222" t="s">
        <v>408</v>
      </c>
      <c r="B82" s="226"/>
      <c r="C82" s="226"/>
      <c r="D82" s="226">
        <v>0</v>
      </c>
      <c r="E82" s="226"/>
      <c r="F82" s="226"/>
      <c r="G82" s="226">
        <v>0</v>
      </c>
      <c r="H82" s="41"/>
    </row>
    <row r="83" spans="1:8" ht="15">
      <c r="A83" s="223"/>
      <c r="B83" s="227"/>
      <c r="C83" s="227"/>
      <c r="D83" s="227"/>
      <c r="E83" s="227"/>
      <c r="F83" s="227"/>
      <c r="G83" s="227"/>
      <c r="H83" s="41"/>
    </row>
    <row r="84" spans="1:8" ht="15">
      <c r="A84" s="224" t="s">
        <v>409</v>
      </c>
      <c r="B84" s="225">
        <v>210462485</v>
      </c>
      <c r="C84" s="225">
        <v>58982047.969999984</v>
      </c>
      <c r="D84" s="225">
        <v>269444532.96999997</v>
      </c>
      <c r="E84" s="225">
        <v>42667639.350000001</v>
      </c>
      <c r="F84" s="225">
        <v>42533451.100000001</v>
      </c>
      <c r="G84" s="225">
        <v>226776893.62000003</v>
      </c>
      <c r="H84" s="41"/>
    </row>
    <row r="85" spans="1:8" ht="15">
      <c r="A85" s="221" t="s">
        <v>276</v>
      </c>
      <c r="B85" s="226">
        <v>38570020</v>
      </c>
      <c r="C85" s="226">
        <v>-17079811.450000003</v>
      </c>
      <c r="D85" s="226">
        <v>21490208.549999997</v>
      </c>
      <c r="E85" s="226">
        <v>7308258.1299999999</v>
      </c>
      <c r="F85" s="226">
        <v>7308258.1299999999</v>
      </c>
      <c r="G85" s="226">
        <v>14181950.42</v>
      </c>
      <c r="H85" s="42" t="s">
        <v>410</v>
      </c>
    </row>
    <row r="86" spans="1:8" ht="15">
      <c r="A86" s="222" t="s">
        <v>278</v>
      </c>
      <c r="B86" s="226">
        <v>33888060</v>
      </c>
      <c r="C86" s="226">
        <v>-33888060</v>
      </c>
      <c r="D86" s="226">
        <v>0</v>
      </c>
      <c r="E86" s="226">
        <v>0</v>
      </c>
      <c r="F86" s="226">
        <v>0</v>
      </c>
      <c r="G86" s="226">
        <v>0</v>
      </c>
      <c r="H86" s="42" t="s">
        <v>411</v>
      </c>
    </row>
    <row r="87" spans="1:8" ht="15">
      <c r="A87" s="222" t="s">
        <v>280</v>
      </c>
      <c r="B87" s="226"/>
      <c r="C87" s="226"/>
      <c r="D87" s="226">
        <v>0</v>
      </c>
      <c r="E87" s="226"/>
      <c r="F87" s="226"/>
      <c r="G87" s="226">
        <v>0</v>
      </c>
      <c r="H87" s="42" t="s">
        <v>412</v>
      </c>
    </row>
    <row r="88" spans="1:8" ht="15">
      <c r="A88" s="222" t="s">
        <v>282</v>
      </c>
      <c r="B88" s="226">
        <v>3738360</v>
      </c>
      <c r="C88" s="226">
        <v>-2560</v>
      </c>
      <c r="D88" s="226">
        <v>3735800</v>
      </c>
      <c r="E88" s="226">
        <v>15943.45</v>
      </c>
      <c r="F88" s="226">
        <v>15943.45</v>
      </c>
      <c r="G88" s="226">
        <v>3719856.55</v>
      </c>
      <c r="H88" s="42" t="s">
        <v>413</v>
      </c>
    </row>
    <row r="89" spans="1:8" ht="15">
      <c r="A89" s="222" t="s">
        <v>284</v>
      </c>
      <c r="B89" s="226">
        <v>943600</v>
      </c>
      <c r="C89" s="226">
        <v>5869142.1100000003</v>
      </c>
      <c r="D89" s="226">
        <v>6812742.1100000003</v>
      </c>
      <c r="E89" s="226">
        <v>4130224.17</v>
      </c>
      <c r="F89" s="226">
        <v>4130224.17</v>
      </c>
      <c r="G89" s="226">
        <v>2682517.9400000004</v>
      </c>
      <c r="H89" s="42" t="s">
        <v>414</v>
      </c>
    </row>
    <row r="90" spans="1:8" ht="15">
      <c r="A90" s="222" t="s">
        <v>286</v>
      </c>
      <c r="B90" s="226">
        <v>0</v>
      </c>
      <c r="C90" s="226">
        <v>10941666.439999999</v>
      </c>
      <c r="D90" s="226">
        <v>10941666.439999999</v>
      </c>
      <c r="E90" s="226">
        <v>3162090.51</v>
      </c>
      <c r="F90" s="226">
        <v>3162090.51</v>
      </c>
      <c r="G90" s="226">
        <v>7779575.9299999997</v>
      </c>
      <c r="H90" s="42" t="s">
        <v>415</v>
      </c>
    </row>
    <row r="91" spans="1:8" ht="15">
      <c r="A91" s="222" t="s">
        <v>288</v>
      </c>
      <c r="B91" s="226"/>
      <c r="C91" s="226"/>
      <c r="D91" s="226">
        <v>0</v>
      </c>
      <c r="E91" s="226"/>
      <c r="F91" s="226"/>
      <c r="G91" s="226">
        <v>0</v>
      </c>
      <c r="H91" s="42" t="s">
        <v>416</v>
      </c>
    </row>
    <row r="92" spans="1:8" ht="15">
      <c r="A92" s="222" t="s">
        <v>290</v>
      </c>
      <c r="B92" s="226"/>
      <c r="C92" s="226"/>
      <c r="D92" s="226">
        <v>0</v>
      </c>
      <c r="E92" s="226"/>
      <c r="F92" s="226"/>
      <c r="G92" s="226">
        <v>0</v>
      </c>
      <c r="H92" s="41"/>
    </row>
    <row r="93" spans="1:8" ht="15">
      <c r="A93" s="221" t="s">
        <v>291</v>
      </c>
      <c r="B93" s="226">
        <v>19675746.91</v>
      </c>
      <c r="C93" s="226">
        <v>11662618.09</v>
      </c>
      <c r="D93" s="226">
        <v>31338365.000000004</v>
      </c>
      <c r="E93" s="226">
        <v>10739440.449999999</v>
      </c>
      <c r="F93" s="226">
        <v>10634357.430000002</v>
      </c>
      <c r="G93" s="226">
        <v>20598924.550000004</v>
      </c>
      <c r="H93" s="42" t="s">
        <v>417</v>
      </c>
    </row>
    <row r="94" spans="1:8" ht="15">
      <c r="A94" s="222" t="s">
        <v>293</v>
      </c>
      <c r="B94" s="226">
        <v>108000</v>
      </c>
      <c r="C94" s="226">
        <v>56900</v>
      </c>
      <c r="D94" s="226">
        <v>164900</v>
      </c>
      <c r="E94" s="226">
        <v>78312.039999999994</v>
      </c>
      <c r="F94" s="226">
        <v>78312.039999999994</v>
      </c>
      <c r="G94" s="226">
        <v>86587.96</v>
      </c>
      <c r="H94" s="42" t="s">
        <v>418</v>
      </c>
    </row>
    <row r="95" spans="1:8" ht="15">
      <c r="A95" s="222" t="s">
        <v>295</v>
      </c>
      <c r="B95" s="226"/>
      <c r="C95" s="226"/>
      <c r="D95" s="226">
        <v>0</v>
      </c>
      <c r="E95" s="226"/>
      <c r="F95" s="226"/>
      <c r="G95" s="226">
        <v>0</v>
      </c>
      <c r="H95" s="42" t="s">
        <v>419</v>
      </c>
    </row>
    <row r="96" spans="1:8" ht="15">
      <c r="A96" s="222" t="s">
        <v>297</v>
      </c>
      <c r="B96" s="226"/>
      <c r="C96" s="226"/>
      <c r="D96" s="226">
        <v>0</v>
      </c>
      <c r="E96" s="226"/>
      <c r="F96" s="226"/>
      <c r="G96" s="226">
        <v>0</v>
      </c>
      <c r="H96" s="42" t="s">
        <v>420</v>
      </c>
    </row>
    <row r="97" spans="1:8" ht="15">
      <c r="A97" s="222" t="s">
        <v>299</v>
      </c>
      <c r="B97" s="226">
        <v>2300000</v>
      </c>
      <c r="C97" s="226">
        <v>2150000</v>
      </c>
      <c r="D97" s="226">
        <v>4450000</v>
      </c>
      <c r="E97" s="226">
        <v>1709523.06</v>
      </c>
      <c r="F97" s="226">
        <v>1708452.3</v>
      </c>
      <c r="G97" s="226">
        <v>2740476.94</v>
      </c>
      <c r="H97" s="42" t="s">
        <v>421</v>
      </c>
    </row>
    <row r="98" spans="1:8" ht="15">
      <c r="A98" s="215" t="s">
        <v>301</v>
      </c>
      <c r="B98" s="226">
        <v>142480</v>
      </c>
      <c r="C98" s="226">
        <v>0</v>
      </c>
      <c r="D98" s="226">
        <v>142480</v>
      </c>
      <c r="E98" s="226">
        <v>7100</v>
      </c>
      <c r="F98" s="226">
        <v>3500</v>
      </c>
      <c r="G98" s="226">
        <v>135380</v>
      </c>
      <c r="H98" s="42" t="s">
        <v>422</v>
      </c>
    </row>
    <row r="99" spans="1:8" ht="15">
      <c r="A99" s="222" t="s">
        <v>303</v>
      </c>
      <c r="B99" s="226">
        <v>12095866.91</v>
      </c>
      <c r="C99" s="226">
        <v>5663534.3300000001</v>
      </c>
      <c r="D99" s="226">
        <v>17759401.240000002</v>
      </c>
      <c r="E99" s="226">
        <v>7102062.5099999998</v>
      </c>
      <c r="F99" s="226">
        <v>7090080.9400000004</v>
      </c>
      <c r="G99" s="226">
        <v>10657338.730000002</v>
      </c>
      <c r="H99" s="42" t="s">
        <v>423</v>
      </c>
    </row>
    <row r="100" spans="1:8" ht="15">
      <c r="A100" s="222" t="s">
        <v>305</v>
      </c>
      <c r="B100" s="226">
        <v>1039800</v>
      </c>
      <c r="C100" s="226">
        <v>3007800</v>
      </c>
      <c r="D100" s="226">
        <v>4047600</v>
      </c>
      <c r="E100" s="226">
        <v>450.08</v>
      </c>
      <c r="F100" s="226">
        <v>450.08</v>
      </c>
      <c r="G100" s="226">
        <v>4047149.92</v>
      </c>
      <c r="H100" s="42" t="s">
        <v>424</v>
      </c>
    </row>
    <row r="101" spans="1:8" ht="15">
      <c r="A101" s="222" t="s">
        <v>307</v>
      </c>
      <c r="B101" s="226">
        <v>593600</v>
      </c>
      <c r="C101" s="226">
        <v>784383.76</v>
      </c>
      <c r="D101" s="226">
        <v>1377983.76</v>
      </c>
      <c r="E101" s="226">
        <v>413370.76</v>
      </c>
      <c r="F101" s="226">
        <v>404791</v>
      </c>
      <c r="G101" s="226">
        <v>964613</v>
      </c>
      <c r="H101" s="42" t="s">
        <v>425</v>
      </c>
    </row>
    <row r="102" spans="1:8" ht="15">
      <c r="A102" s="222" t="s">
        <v>309</v>
      </c>
      <c r="B102" s="226">
        <v>3396000</v>
      </c>
      <c r="C102" s="226">
        <v>0</v>
      </c>
      <c r="D102" s="226">
        <v>3396000</v>
      </c>
      <c r="E102" s="226">
        <v>1428622</v>
      </c>
      <c r="F102" s="226">
        <v>1348771.07</v>
      </c>
      <c r="G102" s="226">
        <v>1967378</v>
      </c>
      <c r="H102" s="41"/>
    </row>
    <row r="103" spans="1:8" ht="15">
      <c r="A103" s="221" t="s">
        <v>310</v>
      </c>
      <c r="B103" s="226">
        <v>17181406</v>
      </c>
      <c r="C103" s="226">
        <v>16990648.050000001</v>
      </c>
      <c r="D103" s="226">
        <v>34172054.049999997</v>
      </c>
      <c r="E103" s="226">
        <v>14034044.91</v>
      </c>
      <c r="F103" s="226">
        <v>14004939.68</v>
      </c>
      <c r="G103" s="226">
        <v>20138009.140000001</v>
      </c>
      <c r="H103" s="42" t="s">
        <v>426</v>
      </c>
    </row>
    <row r="104" spans="1:8" ht="15">
      <c r="A104" s="222" t="s">
        <v>312</v>
      </c>
      <c r="B104" s="226">
        <v>11786530</v>
      </c>
      <c r="C104" s="226">
        <v>4461320.3499999996</v>
      </c>
      <c r="D104" s="226">
        <v>16247850.35</v>
      </c>
      <c r="E104" s="226">
        <v>11038030</v>
      </c>
      <c r="F104" s="226">
        <v>11038030</v>
      </c>
      <c r="G104" s="226">
        <v>5209820.3499999996</v>
      </c>
      <c r="H104" s="42" t="s">
        <v>427</v>
      </c>
    </row>
    <row r="105" spans="1:8" ht="15">
      <c r="A105" s="222" t="s">
        <v>314</v>
      </c>
      <c r="B105" s="226">
        <v>0</v>
      </c>
      <c r="C105" s="226">
        <v>533061.42000000004</v>
      </c>
      <c r="D105" s="226">
        <v>533061.42000000004</v>
      </c>
      <c r="E105" s="226">
        <v>0</v>
      </c>
      <c r="F105" s="226">
        <v>0</v>
      </c>
      <c r="G105" s="226">
        <v>533061.42000000004</v>
      </c>
      <c r="H105" s="42" t="s">
        <v>428</v>
      </c>
    </row>
    <row r="106" spans="1:8" ht="15">
      <c r="A106" s="222" t="s">
        <v>316</v>
      </c>
      <c r="B106" s="226">
        <v>50000</v>
      </c>
      <c r="C106" s="226">
        <v>5823251.2800000003</v>
      </c>
      <c r="D106" s="226">
        <v>5873251.2800000003</v>
      </c>
      <c r="E106" s="226">
        <v>0</v>
      </c>
      <c r="F106" s="226">
        <v>0</v>
      </c>
      <c r="G106" s="226">
        <v>5873251.2800000003</v>
      </c>
      <c r="H106" s="42" t="s">
        <v>429</v>
      </c>
    </row>
    <row r="107" spans="1:8" ht="15">
      <c r="A107" s="222" t="s">
        <v>318</v>
      </c>
      <c r="B107" s="226">
        <v>967400</v>
      </c>
      <c r="C107" s="226">
        <v>0</v>
      </c>
      <c r="D107" s="226">
        <v>967400</v>
      </c>
      <c r="E107" s="226">
        <v>817200.23</v>
      </c>
      <c r="F107" s="226">
        <v>817200.23</v>
      </c>
      <c r="G107" s="226">
        <v>150199.77000000002</v>
      </c>
      <c r="H107" s="42" t="s">
        <v>430</v>
      </c>
    </row>
    <row r="108" spans="1:8" ht="15">
      <c r="A108" s="222" t="s">
        <v>320</v>
      </c>
      <c r="B108" s="226">
        <v>4377476</v>
      </c>
      <c r="C108" s="226">
        <v>2863515</v>
      </c>
      <c r="D108" s="226">
        <v>7240991</v>
      </c>
      <c r="E108" s="226">
        <v>2164979.6800000002</v>
      </c>
      <c r="F108" s="226">
        <v>2135874.4500000002</v>
      </c>
      <c r="G108" s="226">
        <v>5076011.32</v>
      </c>
      <c r="H108" s="42" t="s">
        <v>431</v>
      </c>
    </row>
    <row r="109" spans="1:8" ht="15">
      <c r="A109" s="222" t="s">
        <v>322</v>
      </c>
      <c r="B109" s="226">
        <v>0</v>
      </c>
      <c r="C109" s="226">
        <v>13500</v>
      </c>
      <c r="D109" s="226">
        <v>13500</v>
      </c>
      <c r="E109" s="226">
        <v>0</v>
      </c>
      <c r="F109" s="226">
        <v>0</v>
      </c>
      <c r="G109" s="226">
        <v>13500</v>
      </c>
      <c r="H109" s="42" t="s">
        <v>432</v>
      </c>
    </row>
    <row r="110" spans="1:8" ht="15">
      <c r="A110" s="222" t="s">
        <v>324</v>
      </c>
      <c r="B110" s="226">
        <v>0</v>
      </c>
      <c r="C110" s="226">
        <v>96000</v>
      </c>
      <c r="D110" s="226">
        <v>96000</v>
      </c>
      <c r="E110" s="226">
        <v>13835</v>
      </c>
      <c r="F110" s="226">
        <v>13835</v>
      </c>
      <c r="G110" s="226">
        <v>82165</v>
      </c>
      <c r="H110" s="42" t="s">
        <v>433</v>
      </c>
    </row>
    <row r="111" spans="1:8" ht="15">
      <c r="A111" s="222" t="s">
        <v>326</v>
      </c>
      <c r="B111" s="226">
        <v>0</v>
      </c>
      <c r="C111" s="226">
        <v>3200000</v>
      </c>
      <c r="D111" s="226">
        <v>3200000</v>
      </c>
      <c r="E111" s="226">
        <v>0</v>
      </c>
      <c r="F111" s="226">
        <v>0</v>
      </c>
      <c r="G111" s="226">
        <v>3200000</v>
      </c>
      <c r="H111" s="42" t="s">
        <v>434</v>
      </c>
    </row>
    <row r="112" spans="1:8" ht="15">
      <c r="A112" s="222" t="s">
        <v>328</v>
      </c>
      <c r="B112" s="226"/>
      <c r="C112" s="226"/>
      <c r="D112" s="226">
        <v>0</v>
      </c>
      <c r="E112" s="226"/>
      <c r="F112" s="226"/>
      <c r="G112" s="226">
        <v>0</v>
      </c>
      <c r="H112" s="41"/>
    </row>
    <row r="113" spans="1:8" ht="15">
      <c r="A113" s="221" t="s">
        <v>329</v>
      </c>
      <c r="B113" s="226">
        <v>12393258.09</v>
      </c>
      <c r="C113" s="226">
        <v>3183295</v>
      </c>
      <c r="D113" s="226">
        <v>15576553.09</v>
      </c>
      <c r="E113" s="226">
        <v>4143002.9</v>
      </c>
      <c r="F113" s="226">
        <v>4143002.9</v>
      </c>
      <c r="G113" s="226">
        <v>11433550.189999999</v>
      </c>
      <c r="H113" s="42" t="s">
        <v>435</v>
      </c>
    </row>
    <row r="114" spans="1:8" ht="15">
      <c r="A114" s="222" t="s">
        <v>331</v>
      </c>
      <c r="B114" s="226">
        <v>11393258.09</v>
      </c>
      <c r="C114" s="226">
        <v>3048295</v>
      </c>
      <c r="D114" s="226">
        <v>14441553.09</v>
      </c>
      <c r="E114" s="226">
        <v>4143002.9</v>
      </c>
      <c r="F114" s="226">
        <v>4143002.9</v>
      </c>
      <c r="G114" s="226">
        <v>10298550.189999999</v>
      </c>
      <c r="H114" s="42" t="s">
        <v>436</v>
      </c>
    </row>
    <row r="115" spans="1:8" ht="15">
      <c r="A115" s="222" t="s">
        <v>333</v>
      </c>
      <c r="B115" s="226"/>
      <c r="C115" s="226"/>
      <c r="D115" s="226">
        <v>0</v>
      </c>
      <c r="E115" s="226"/>
      <c r="F115" s="226"/>
      <c r="G115" s="226">
        <v>0</v>
      </c>
      <c r="H115" s="42" t="s">
        <v>437</v>
      </c>
    </row>
    <row r="116" spans="1:8" ht="15">
      <c r="A116" s="222" t="s">
        <v>335</v>
      </c>
      <c r="B116" s="226"/>
      <c r="C116" s="226"/>
      <c r="D116" s="226">
        <v>0</v>
      </c>
      <c r="E116" s="226"/>
      <c r="F116" s="226"/>
      <c r="G116" s="226">
        <v>0</v>
      </c>
      <c r="H116" s="42" t="s">
        <v>438</v>
      </c>
    </row>
    <row r="117" spans="1:8" ht="15">
      <c r="A117" s="222" t="s">
        <v>337</v>
      </c>
      <c r="B117" s="226">
        <v>0</v>
      </c>
      <c r="C117" s="226">
        <v>135000</v>
      </c>
      <c r="D117" s="226">
        <v>135000</v>
      </c>
      <c r="E117" s="226">
        <v>0</v>
      </c>
      <c r="F117" s="226">
        <v>0</v>
      </c>
      <c r="G117" s="226">
        <v>135000</v>
      </c>
      <c r="H117" s="42" t="s">
        <v>439</v>
      </c>
    </row>
    <row r="118" spans="1:8" ht="15">
      <c r="A118" s="222" t="s">
        <v>339</v>
      </c>
      <c r="B118" s="226"/>
      <c r="C118" s="226"/>
      <c r="D118" s="226">
        <v>0</v>
      </c>
      <c r="E118" s="226"/>
      <c r="F118" s="226"/>
      <c r="G118" s="226">
        <v>0</v>
      </c>
      <c r="H118" s="42" t="s">
        <v>440</v>
      </c>
    </row>
    <row r="119" spans="1:8" ht="15">
      <c r="A119" s="222" t="s">
        <v>341</v>
      </c>
      <c r="B119" s="226">
        <v>1000000</v>
      </c>
      <c r="C119" s="226">
        <v>0</v>
      </c>
      <c r="D119" s="226">
        <v>1000000</v>
      </c>
      <c r="E119" s="226">
        <v>0</v>
      </c>
      <c r="F119" s="226">
        <v>0</v>
      </c>
      <c r="G119" s="226">
        <v>1000000</v>
      </c>
      <c r="H119" s="43"/>
    </row>
    <row r="120" spans="1:8" ht="15">
      <c r="A120" s="222" t="s">
        <v>342</v>
      </c>
      <c r="B120" s="226"/>
      <c r="C120" s="226"/>
      <c r="D120" s="226">
        <v>0</v>
      </c>
      <c r="E120" s="226"/>
      <c r="F120" s="226"/>
      <c r="G120" s="226">
        <v>0</v>
      </c>
      <c r="H120" s="43"/>
    </row>
    <row r="121" spans="1:8" ht="15">
      <c r="A121" s="222" t="s">
        <v>343</v>
      </c>
      <c r="B121" s="226"/>
      <c r="C121" s="226"/>
      <c r="D121" s="226">
        <v>0</v>
      </c>
      <c r="E121" s="226"/>
      <c r="F121" s="226"/>
      <c r="G121" s="226">
        <v>0</v>
      </c>
      <c r="H121" s="42" t="s">
        <v>441</v>
      </c>
    </row>
    <row r="122" spans="1:8" ht="15">
      <c r="A122" s="222" t="s">
        <v>345</v>
      </c>
      <c r="B122" s="226"/>
      <c r="C122" s="226"/>
      <c r="D122" s="226">
        <v>0</v>
      </c>
      <c r="E122" s="226"/>
      <c r="F122" s="226"/>
      <c r="G122" s="226">
        <v>0</v>
      </c>
      <c r="H122" s="41"/>
    </row>
    <row r="123" spans="1:8" ht="15">
      <c r="A123" s="221" t="s">
        <v>346</v>
      </c>
      <c r="B123" s="226">
        <v>3313424</v>
      </c>
      <c r="C123" s="226">
        <v>6928050</v>
      </c>
      <c r="D123" s="226">
        <v>10241474</v>
      </c>
      <c r="E123" s="226">
        <v>60742.5</v>
      </c>
      <c r="F123" s="226">
        <v>60742.5</v>
      </c>
      <c r="G123" s="226">
        <v>10180731.5</v>
      </c>
      <c r="H123" s="42" t="s">
        <v>442</v>
      </c>
    </row>
    <row r="124" spans="1:8" ht="15">
      <c r="A124" s="222" t="s">
        <v>348</v>
      </c>
      <c r="B124" s="226">
        <v>33432</v>
      </c>
      <c r="C124" s="226">
        <v>644000</v>
      </c>
      <c r="D124" s="226">
        <v>677432</v>
      </c>
      <c r="E124" s="226">
        <v>0</v>
      </c>
      <c r="F124" s="226">
        <v>0</v>
      </c>
      <c r="G124" s="226">
        <v>677432</v>
      </c>
      <c r="H124" s="42" t="s">
        <v>443</v>
      </c>
    </row>
    <row r="125" spans="1:8" ht="15">
      <c r="A125" s="222" t="s">
        <v>350</v>
      </c>
      <c r="B125" s="226">
        <v>0</v>
      </c>
      <c r="C125" s="226">
        <v>20000</v>
      </c>
      <c r="D125" s="226">
        <v>20000</v>
      </c>
      <c r="E125" s="226">
        <v>0</v>
      </c>
      <c r="F125" s="226">
        <v>0</v>
      </c>
      <c r="G125" s="226">
        <v>20000</v>
      </c>
      <c r="H125" s="42" t="s">
        <v>444</v>
      </c>
    </row>
    <row r="126" spans="1:8" ht="15">
      <c r="A126" s="222" t="s">
        <v>352</v>
      </c>
      <c r="B126" s="226"/>
      <c r="C126" s="226"/>
      <c r="D126" s="226">
        <v>0</v>
      </c>
      <c r="E126" s="226"/>
      <c r="F126" s="226"/>
      <c r="G126" s="226">
        <v>0</v>
      </c>
      <c r="H126" s="42" t="s">
        <v>445</v>
      </c>
    </row>
    <row r="127" spans="1:8" ht="15">
      <c r="A127" s="222" t="s">
        <v>354</v>
      </c>
      <c r="B127" s="226">
        <v>3000000</v>
      </c>
      <c r="C127" s="226">
        <v>3808250</v>
      </c>
      <c r="D127" s="226">
        <v>6808250</v>
      </c>
      <c r="E127" s="226">
        <v>0</v>
      </c>
      <c r="F127" s="226">
        <v>0</v>
      </c>
      <c r="G127" s="226">
        <v>6808250</v>
      </c>
      <c r="H127" s="42" t="s">
        <v>446</v>
      </c>
    </row>
    <row r="128" spans="1:8" ht="15">
      <c r="A128" s="222" t="s">
        <v>356</v>
      </c>
      <c r="B128" s="226">
        <v>0</v>
      </c>
      <c r="C128" s="226">
        <v>140000</v>
      </c>
      <c r="D128" s="226">
        <v>140000</v>
      </c>
      <c r="E128" s="226">
        <v>0</v>
      </c>
      <c r="F128" s="226">
        <v>0</v>
      </c>
      <c r="G128" s="226">
        <v>140000</v>
      </c>
      <c r="H128" s="42" t="s">
        <v>447</v>
      </c>
    </row>
    <row r="129" spans="1:8" ht="15">
      <c r="A129" s="222" t="s">
        <v>358</v>
      </c>
      <c r="B129" s="226">
        <v>279992</v>
      </c>
      <c r="C129" s="226">
        <v>1800000</v>
      </c>
      <c r="D129" s="226">
        <v>2079992</v>
      </c>
      <c r="E129" s="226">
        <v>60742.5</v>
      </c>
      <c r="F129" s="226">
        <v>60742.5</v>
      </c>
      <c r="G129" s="226">
        <v>2019249.5</v>
      </c>
      <c r="H129" s="42" t="s">
        <v>448</v>
      </c>
    </row>
    <row r="130" spans="1:8" ht="15">
      <c r="A130" s="222" t="s">
        <v>360</v>
      </c>
      <c r="B130" s="226"/>
      <c r="C130" s="226"/>
      <c r="D130" s="226">
        <v>0</v>
      </c>
      <c r="E130" s="226"/>
      <c r="F130" s="226"/>
      <c r="G130" s="226">
        <v>0</v>
      </c>
      <c r="H130" s="42" t="s">
        <v>449</v>
      </c>
    </row>
    <row r="131" spans="1:8" ht="15">
      <c r="A131" s="222" t="s">
        <v>362</v>
      </c>
      <c r="B131" s="226"/>
      <c r="C131" s="226"/>
      <c r="D131" s="226">
        <v>0</v>
      </c>
      <c r="E131" s="226"/>
      <c r="F131" s="226"/>
      <c r="G131" s="226">
        <v>0</v>
      </c>
      <c r="H131" s="42" t="s">
        <v>450</v>
      </c>
    </row>
    <row r="132" spans="1:8" ht="15">
      <c r="A132" s="222" t="s">
        <v>364</v>
      </c>
      <c r="B132" s="226">
        <v>0</v>
      </c>
      <c r="C132" s="226">
        <v>515800</v>
      </c>
      <c r="D132" s="226">
        <v>515800</v>
      </c>
      <c r="E132" s="226">
        <v>0</v>
      </c>
      <c r="F132" s="226">
        <v>0</v>
      </c>
      <c r="G132" s="226">
        <v>515800</v>
      </c>
      <c r="H132" s="41"/>
    </row>
    <row r="133" spans="1:8" ht="15">
      <c r="A133" s="221" t="s">
        <v>365</v>
      </c>
      <c r="B133" s="226">
        <v>0</v>
      </c>
      <c r="C133" s="226">
        <v>145017302.19999999</v>
      </c>
      <c r="D133" s="226">
        <v>145017302.19999999</v>
      </c>
      <c r="E133" s="226">
        <v>6382150.46</v>
      </c>
      <c r="F133" s="226">
        <v>6382150.46</v>
      </c>
      <c r="G133" s="226">
        <v>138635151.74000001</v>
      </c>
      <c r="H133" s="42" t="s">
        <v>451</v>
      </c>
    </row>
    <row r="134" spans="1:8" ht="15">
      <c r="A134" s="222" t="s">
        <v>367</v>
      </c>
      <c r="B134" s="226">
        <v>0</v>
      </c>
      <c r="C134" s="226">
        <v>114766690.67</v>
      </c>
      <c r="D134" s="226">
        <v>114766690.67</v>
      </c>
      <c r="E134" s="226">
        <v>3872432.93</v>
      </c>
      <c r="F134" s="226">
        <v>3872432.93</v>
      </c>
      <c r="G134" s="226">
        <v>110894257.73999999</v>
      </c>
      <c r="H134" s="42" t="s">
        <v>452</v>
      </c>
    </row>
    <row r="135" spans="1:8" ht="15">
      <c r="A135" s="222" t="s">
        <v>369</v>
      </c>
      <c r="B135" s="226">
        <v>0</v>
      </c>
      <c r="C135" s="226">
        <v>28263111.530000001</v>
      </c>
      <c r="D135" s="226">
        <v>28263111.530000001</v>
      </c>
      <c r="E135" s="226">
        <v>2234717.5299999998</v>
      </c>
      <c r="F135" s="226">
        <v>2234717.5299999998</v>
      </c>
      <c r="G135" s="226">
        <v>26028394</v>
      </c>
      <c r="H135" s="42" t="s">
        <v>453</v>
      </c>
    </row>
    <row r="136" spans="1:8" ht="15">
      <c r="A136" s="222" t="s">
        <v>371</v>
      </c>
      <c r="B136" s="226">
        <v>0</v>
      </c>
      <c r="C136" s="226">
        <v>1987500</v>
      </c>
      <c r="D136" s="226">
        <v>1987500</v>
      </c>
      <c r="E136" s="226">
        <v>275000</v>
      </c>
      <c r="F136" s="226">
        <v>275000</v>
      </c>
      <c r="G136" s="226">
        <v>1712500</v>
      </c>
      <c r="H136" s="41"/>
    </row>
    <row r="137" spans="1:8" ht="15">
      <c r="A137" s="221" t="s">
        <v>372</v>
      </c>
      <c r="B137" s="226">
        <v>119328630</v>
      </c>
      <c r="C137" s="226">
        <v>-119328630</v>
      </c>
      <c r="D137" s="226">
        <v>0</v>
      </c>
      <c r="E137" s="226">
        <v>0</v>
      </c>
      <c r="F137" s="226">
        <v>0</v>
      </c>
      <c r="G137" s="226">
        <v>0</v>
      </c>
      <c r="H137" s="42" t="s">
        <v>454</v>
      </c>
    </row>
    <row r="138" spans="1:8" ht="15">
      <c r="A138" s="222" t="s">
        <v>374</v>
      </c>
      <c r="B138" s="226"/>
      <c r="C138" s="226"/>
      <c r="D138" s="226">
        <v>0</v>
      </c>
      <c r="E138" s="226"/>
      <c r="F138" s="226"/>
      <c r="G138" s="226">
        <v>0</v>
      </c>
      <c r="H138" s="42" t="s">
        <v>455</v>
      </c>
    </row>
    <row r="139" spans="1:8" ht="15">
      <c r="A139" s="222" t="s">
        <v>376</v>
      </c>
      <c r="B139" s="226"/>
      <c r="C139" s="226"/>
      <c r="D139" s="226">
        <v>0</v>
      </c>
      <c r="E139" s="226"/>
      <c r="F139" s="226"/>
      <c r="G139" s="226">
        <v>0</v>
      </c>
      <c r="H139" s="42" t="s">
        <v>456</v>
      </c>
    </row>
    <row r="140" spans="1:8" ht="15">
      <c r="A140" s="222" t="s">
        <v>378</v>
      </c>
      <c r="B140" s="226"/>
      <c r="C140" s="226"/>
      <c r="D140" s="226">
        <v>0</v>
      </c>
      <c r="E140" s="226"/>
      <c r="F140" s="226"/>
      <c r="G140" s="226">
        <v>0</v>
      </c>
      <c r="H140" s="42" t="s">
        <v>457</v>
      </c>
    </row>
    <row r="141" spans="1:8" ht="15">
      <c r="A141" s="222" t="s">
        <v>380</v>
      </c>
      <c r="B141" s="226"/>
      <c r="C141" s="226"/>
      <c r="D141" s="226">
        <v>0</v>
      </c>
      <c r="E141" s="226"/>
      <c r="F141" s="226"/>
      <c r="G141" s="226">
        <v>0</v>
      </c>
      <c r="H141" s="42" t="s">
        <v>458</v>
      </c>
    </row>
    <row r="142" spans="1:8" ht="15">
      <c r="A142" s="222" t="s">
        <v>382</v>
      </c>
      <c r="B142" s="226"/>
      <c r="C142" s="226"/>
      <c r="D142" s="226">
        <v>0</v>
      </c>
      <c r="E142" s="226"/>
      <c r="F142" s="226"/>
      <c r="G142" s="226">
        <v>0</v>
      </c>
      <c r="H142" s="42"/>
    </row>
    <row r="143" spans="1:8" ht="15">
      <c r="A143" s="222" t="s">
        <v>618</v>
      </c>
      <c r="B143" s="226"/>
      <c r="C143" s="226"/>
      <c r="D143" s="226">
        <v>0</v>
      </c>
      <c r="E143" s="226"/>
      <c r="F143" s="226"/>
      <c r="G143" s="226">
        <v>0</v>
      </c>
      <c r="H143" s="42" t="s">
        <v>459</v>
      </c>
    </row>
    <row r="144" spans="1:8" ht="15">
      <c r="A144" s="222" t="s">
        <v>384</v>
      </c>
      <c r="B144" s="226"/>
      <c r="C144" s="226"/>
      <c r="D144" s="226">
        <v>0</v>
      </c>
      <c r="E144" s="226"/>
      <c r="F144" s="226"/>
      <c r="G144" s="226">
        <v>0</v>
      </c>
      <c r="H144" s="42" t="s">
        <v>460</v>
      </c>
    </row>
    <row r="145" spans="1:8" ht="15">
      <c r="A145" s="222" t="s">
        <v>386</v>
      </c>
      <c r="B145" s="226">
        <v>119328630</v>
      </c>
      <c r="C145" s="226">
        <v>-119328630</v>
      </c>
      <c r="D145" s="226">
        <v>0</v>
      </c>
      <c r="E145" s="226">
        <v>0</v>
      </c>
      <c r="F145" s="226">
        <v>0</v>
      </c>
      <c r="G145" s="226">
        <v>0</v>
      </c>
      <c r="H145" s="41"/>
    </row>
    <row r="146" spans="1:8" ht="15">
      <c r="A146" s="221" t="s">
        <v>387</v>
      </c>
      <c r="B146" s="226">
        <v>0</v>
      </c>
      <c r="C146" s="226">
        <v>6600000</v>
      </c>
      <c r="D146" s="226">
        <v>6600000</v>
      </c>
      <c r="E146" s="226">
        <v>0</v>
      </c>
      <c r="F146" s="226">
        <v>0</v>
      </c>
      <c r="G146" s="226">
        <v>6600000</v>
      </c>
      <c r="H146" s="42" t="s">
        <v>461</v>
      </c>
    </row>
    <row r="147" spans="1:8" ht="15">
      <c r="A147" s="222" t="s">
        <v>389</v>
      </c>
      <c r="B147" s="226"/>
      <c r="C147" s="226"/>
      <c r="D147" s="226">
        <v>0</v>
      </c>
      <c r="E147" s="226"/>
      <c r="F147" s="226"/>
      <c r="G147" s="226">
        <v>0</v>
      </c>
      <c r="H147" s="42" t="s">
        <v>462</v>
      </c>
    </row>
    <row r="148" spans="1:8" ht="15">
      <c r="A148" s="222" t="s">
        <v>391</v>
      </c>
      <c r="B148" s="226"/>
      <c r="C148" s="226"/>
      <c r="D148" s="226">
        <v>0</v>
      </c>
      <c r="E148" s="226"/>
      <c r="F148" s="226"/>
      <c r="G148" s="226">
        <v>0</v>
      </c>
      <c r="H148" s="42" t="s">
        <v>463</v>
      </c>
    </row>
    <row r="149" spans="1:8" ht="15">
      <c r="A149" s="222" t="s">
        <v>393</v>
      </c>
      <c r="B149" s="226">
        <v>0</v>
      </c>
      <c r="C149" s="226">
        <v>6600000</v>
      </c>
      <c r="D149" s="226">
        <v>6600000</v>
      </c>
      <c r="E149" s="226">
        <v>0</v>
      </c>
      <c r="F149" s="226">
        <v>0</v>
      </c>
      <c r="G149" s="226">
        <v>6600000</v>
      </c>
      <c r="H149" s="41"/>
    </row>
    <row r="150" spans="1:8" ht="15">
      <c r="A150" s="221" t="s">
        <v>394</v>
      </c>
      <c r="B150" s="226">
        <v>0</v>
      </c>
      <c r="C150" s="226">
        <v>5008576.08</v>
      </c>
      <c r="D150" s="226">
        <v>5008576.08</v>
      </c>
      <c r="E150" s="226">
        <v>0</v>
      </c>
      <c r="F150" s="226">
        <v>0</v>
      </c>
      <c r="G150" s="226">
        <v>5008576.08</v>
      </c>
      <c r="H150" s="42" t="s">
        <v>464</v>
      </c>
    </row>
    <row r="151" spans="1:8" ht="15">
      <c r="A151" s="222" t="s">
        <v>396</v>
      </c>
      <c r="B151" s="226"/>
      <c r="C151" s="226"/>
      <c r="D151" s="226">
        <v>0</v>
      </c>
      <c r="E151" s="226"/>
      <c r="F151" s="226"/>
      <c r="G151" s="226">
        <v>0</v>
      </c>
      <c r="H151" s="42" t="s">
        <v>465</v>
      </c>
    </row>
    <row r="152" spans="1:8" ht="15">
      <c r="A152" s="222" t="s">
        <v>398</v>
      </c>
      <c r="B152" s="226">
        <v>0</v>
      </c>
      <c r="C152" s="226">
        <v>5008576.08</v>
      </c>
      <c r="D152" s="226">
        <v>5008576.08</v>
      </c>
      <c r="E152" s="226">
        <v>0</v>
      </c>
      <c r="F152" s="226">
        <v>0</v>
      </c>
      <c r="G152" s="226">
        <v>5008576.08</v>
      </c>
      <c r="H152" s="42" t="s">
        <v>466</v>
      </c>
    </row>
    <row r="153" spans="1:8" ht="15">
      <c r="A153" s="222" t="s">
        <v>400</v>
      </c>
      <c r="B153" s="226"/>
      <c r="C153" s="226"/>
      <c r="D153" s="226">
        <v>0</v>
      </c>
      <c r="E153" s="226"/>
      <c r="F153" s="226"/>
      <c r="G153" s="226">
        <v>0</v>
      </c>
      <c r="H153" s="42" t="s">
        <v>467</v>
      </c>
    </row>
    <row r="154" spans="1:8" ht="15">
      <c r="A154" s="215" t="s">
        <v>402</v>
      </c>
      <c r="B154" s="226"/>
      <c r="C154" s="226"/>
      <c r="D154" s="226">
        <v>0</v>
      </c>
      <c r="E154" s="226"/>
      <c r="F154" s="226"/>
      <c r="G154" s="226">
        <v>0</v>
      </c>
      <c r="H154" s="42" t="s">
        <v>468</v>
      </c>
    </row>
    <row r="155" spans="1:8" ht="15">
      <c r="A155" s="222" t="s">
        <v>404</v>
      </c>
      <c r="B155" s="226"/>
      <c r="C155" s="226"/>
      <c r="D155" s="226">
        <v>0</v>
      </c>
      <c r="E155" s="226"/>
      <c r="F155" s="226"/>
      <c r="G155" s="226">
        <v>0</v>
      </c>
      <c r="H155" s="42" t="s">
        <v>469</v>
      </c>
    </row>
    <row r="156" spans="1:8" ht="15">
      <c r="A156" s="222" t="s">
        <v>406</v>
      </c>
      <c r="B156" s="226"/>
      <c r="C156" s="226"/>
      <c r="D156" s="226">
        <v>0</v>
      </c>
      <c r="E156" s="226"/>
      <c r="F156" s="226"/>
      <c r="G156" s="226">
        <v>0</v>
      </c>
      <c r="H156" s="42" t="s">
        <v>470</v>
      </c>
    </row>
    <row r="157" spans="1:8" ht="15">
      <c r="A157" s="222" t="s">
        <v>408</v>
      </c>
      <c r="B157" s="226"/>
      <c r="C157" s="226"/>
      <c r="D157" s="226">
        <v>0</v>
      </c>
      <c r="E157" s="226"/>
      <c r="F157" s="226"/>
      <c r="G157" s="226">
        <v>0</v>
      </c>
      <c r="H157" s="41"/>
    </row>
    <row r="158" spans="1:8" ht="15">
      <c r="A158" s="216"/>
      <c r="B158" s="227"/>
      <c r="C158" s="227"/>
      <c r="D158" s="227"/>
      <c r="E158" s="227"/>
      <c r="F158" s="227"/>
      <c r="G158" s="227"/>
      <c r="H158" s="41"/>
    </row>
    <row r="159" spans="1:8" ht="15">
      <c r="A159" s="217" t="s">
        <v>471</v>
      </c>
      <c r="B159" s="225">
        <v>426401397.03999996</v>
      </c>
      <c r="C159" s="225">
        <v>209702441.79999995</v>
      </c>
      <c r="D159" s="225">
        <v>636103838.84000003</v>
      </c>
      <c r="E159" s="225">
        <v>125368946.54999998</v>
      </c>
      <c r="F159" s="225">
        <v>125007789.51999998</v>
      </c>
      <c r="G159" s="225">
        <v>510734892.29000008</v>
      </c>
      <c r="H159" s="41"/>
    </row>
    <row r="160" spans="1:8" ht="15">
      <c r="A160" s="219"/>
      <c r="B160" s="228"/>
      <c r="C160" s="228"/>
      <c r="D160" s="228"/>
      <c r="E160" s="228"/>
      <c r="F160" s="228"/>
      <c r="G160" s="228"/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sqref="A1:G1"/>
    </sheetView>
  </sheetViews>
  <sheetFormatPr baseColWidth="10" defaultRowHeight="11.25"/>
  <cols>
    <col min="1" max="1" width="45.83203125" style="1" customWidth="1"/>
    <col min="2" max="5" width="17.83203125" style="1" bestFit="1" customWidth="1"/>
    <col min="6" max="6" width="16.83203125" style="1" customWidth="1"/>
    <col min="7" max="7" width="17.83203125" style="1" bestFit="1" customWidth="1"/>
    <col min="8" max="16384" width="12" style="1"/>
  </cols>
  <sheetData>
    <row r="1" spans="1:7" ht="21">
      <c r="A1" s="257" t="s">
        <v>631</v>
      </c>
      <c r="B1" s="257"/>
      <c r="C1" s="257"/>
      <c r="D1" s="257"/>
      <c r="E1" s="257"/>
      <c r="F1" s="257"/>
      <c r="G1" s="257"/>
    </row>
    <row r="2" spans="1:7" ht="15">
      <c r="A2" s="258" t="s">
        <v>569</v>
      </c>
      <c r="B2" s="259"/>
      <c r="C2" s="259"/>
      <c r="D2" s="259"/>
      <c r="E2" s="259"/>
      <c r="F2" s="259"/>
      <c r="G2" s="260"/>
    </row>
    <row r="3" spans="1:7" ht="15">
      <c r="A3" s="261" t="s">
        <v>593</v>
      </c>
      <c r="B3" s="262"/>
      <c r="C3" s="262"/>
      <c r="D3" s="262"/>
      <c r="E3" s="262"/>
      <c r="F3" s="262"/>
      <c r="G3" s="263"/>
    </row>
    <row r="4" spans="1:7" ht="15">
      <c r="A4" s="261" t="s">
        <v>594</v>
      </c>
      <c r="B4" s="262"/>
      <c r="C4" s="262"/>
      <c r="D4" s="262"/>
      <c r="E4" s="262"/>
      <c r="F4" s="262"/>
      <c r="G4" s="263"/>
    </row>
    <row r="5" spans="1:7" ht="15">
      <c r="A5" s="264" t="s">
        <v>624</v>
      </c>
      <c r="B5" s="265"/>
      <c r="C5" s="265"/>
      <c r="D5" s="265"/>
      <c r="E5" s="265"/>
      <c r="F5" s="265"/>
      <c r="G5" s="266"/>
    </row>
    <row r="6" spans="1:7" ht="15">
      <c r="A6" s="236" t="s">
        <v>571</v>
      </c>
      <c r="B6" s="250"/>
      <c r="C6" s="250"/>
      <c r="D6" s="250"/>
      <c r="E6" s="250"/>
      <c r="F6" s="250"/>
      <c r="G6" s="251"/>
    </row>
    <row r="7" spans="1:7" ht="15">
      <c r="A7" s="252" t="s">
        <v>0</v>
      </c>
      <c r="B7" s="254" t="s">
        <v>269</v>
      </c>
      <c r="C7" s="254"/>
      <c r="D7" s="254"/>
      <c r="E7" s="254"/>
      <c r="F7" s="254"/>
      <c r="G7" s="255" t="s">
        <v>274</v>
      </c>
    </row>
    <row r="8" spans="1:7" ht="30">
      <c r="A8" s="253"/>
      <c r="B8" s="242" t="s">
        <v>270</v>
      </c>
      <c r="C8" s="243" t="s">
        <v>203</v>
      </c>
      <c r="D8" s="242" t="s">
        <v>204</v>
      </c>
      <c r="E8" s="242" t="s">
        <v>166</v>
      </c>
      <c r="F8" s="242" t="s">
        <v>181</v>
      </c>
      <c r="G8" s="256"/>
    </row>
    <row r="9" spans="1:7" ht="15">
      <c r="A9" s="237" t="s">
        <v>595</v>
      </c>
      <c r="B9" s="244">
        <v>215938912.03999999</v>
      </c>
      <c r="C9" s="244">
        <v>150720393.83000001</v>
      </c>
      <c r="D9" s="244">
        <v>366659305.87</v>
      </c>
      <c r="E9" s="244">
        <v>82701307.200000003</v>
      </c>
      <c r="F9" s="244">
        <v>82474338.420000002</v>
      </c>
      <c r="G9" s="244">
        <v>283957998.67000002</v>
      </c>
    </row>
    <row r="10" spans="1:7" ht="15">
      <c r="A10" s="249">
        <v>3111</v>
      </c>
      <c r="B10" s="245">
        <v>204292288.03</v>
      </c>
      <c r="C10" s="245">
        <v>0</v>
      </c>
      <c r="D10" s="245">
        <v>204292288.03</v>
      </c>
      <c r="E10" s="245">
        <v>77018624.159999996</v>
      </c>
      <c r="F10" s="245">
        <v>76791655.379999995</v>
      </c>
      <c r="G10" s="245">
        <v>127273663.87</v>
      </c>
    </row>
    <row r="11" spans="1:7" ht="15">
      <c r="A11" s="249">
        <v>3112</v>
      </c>
      <c r="B11" s="245">
        <v>11646624.01</v>
      </c>
      <c r="C11" s="245">
        <v>0</v>
      </c>
      <c r="D11" s="245">
        <v>11646624.01</v>
      </c>
      <c r="E11" s="245">
        <v>5682683.04</v>
      </c>
      <c r="F11" s="245">
        <v>5682683.04</v>
      </c>
      <c r="G11" s="245">
        <v>5963940.9699999997</v>
      </c>
    </row>
    <row r="12" spans="1:7" ht="15">
      <c r="A12" s="249">
        <v>3111</v>
      </c>
      <c r="B12" s="245">
        <v>0</v>
      </c>
      <c r="C12" s="245">
        <v>150720393.83000001</v>
      </c>
      <c r="D12" s="245">
        <v>150720393.83000001</v>
      </c>
      <c r="E12" s="245">
        <v>0</v>
      </c>
      <c r="F12" s="245">
        <v>0</v>
      </c>
      <c r="G12" s="245">
        <v>150720393.83000001</v>
      </c>
    </row>
    <row r="13" spans="1:7" ht="15">
      <c r="A13" s="241" t="s">
        <v>568</v>
      </c>
      <c r="B13" s="245"/>
      <c r="C13" s="245"/>
      <c r="D13" s="245">
        <v>0</v>
      </c>
      <c r="E13" s="245"/>
      <c r="F13" s="245"/>
      <c r="G13" s="245">
        <v>0</v>
      </c>
    </row>
    <row r="14" spans="1:7" ht="15">
      <c r="A14" s="241" t="s">
        <v>564</v>
      </c>
      <c r="B14" s="245"/>
      <c r="C14" s="245"/>
      <c r="D14" s="245">
        <v>0</v>
      </c>
      <c r="E14" s="245"/>
      <c r="F14" s="245"/>
      <c r="G14" s="245">
        <v>0</v>
      </c>
    </row>
    <row r="15" spans="1:7" ht="15">
      <c r="A15" s="241" t="s">
        <v>565</v>
      </c>
      <c r="B15" s="245"/>
      <c r="C15" s="245"/>
      <c r="D15" s="245">
        <v>0</v>
      </c>
      <c r="E15" s="245"/>
      <c r="F15" s="245"/>
      <c r="G15" s="245">
        <v>0</v>
      </c>
    </row>
    <row r="16" spans="1:7" ht="15">
      <c r="A16" s="241" t="s">
        <v>566</v>
      </c>
      <c r="B16" s="245"/>
      <c r="C16" s="245"/>
      <c r="D16" s="245">
        <v>0</v>
      </c>
      <c r="E16" s="245"/>
      <c r="F16" s="245"/>
      <c r="G16" s="245">
        <v>0</v>
      </c>
    </row>
    <row r="17" spans="1:7" ht="15">
      <c r="A17" s="241" t="s">
        <v>596</v>
      </c>
      <c r="B17" s="245"/>
      <c r="C17" s="245"/>
      <c r="D17" s="245">
        <v>0</v>
      </c>
      <c r="E17" s="245"/>
      <c r="F17" s="245"/>
      <c r="G17" s="245">
        <v>0</v>
      </c>
    </row>
    <row r="18" spans="1:7" ht="15">
      <c r="A18" s="240" t="s">
        <v>578</v>
      </c>
      <c r="B18" s="246"/>
      <c r="C18" s="246"/>
      <c r="D18" s="246"/>
      <c r="E18" s="246"/>
      <c r="F18" s="246"/>
      <c r="G18" s="246"/>
    </row>
    <row r="19" spans="1:7" ht="15">
      <c r="A19" s="238" t="s">
        <v>597</v>
      </c>
      <c r="B19" s="247">
        <v>210462485</v>
      </c>
      <c r="C19" s="247">
        <v>58982047.969999999</v>
      </c>
      <c r="D19" s="247">
        <v>269444532.96999997</v>
      </c>
      <c r="E19" s="247">
        <v>42667639.350000001</v>
      </c>
      <c r="F19" s="247">
        <v>8582501.2300000004</v>
      </c>
      <c r="G19" s="247">
        <v>226776893.62</v>
      </c>
    </row>
    <row r="20" spans="1:7" ht="15">
      <c r="A20" s="249">
        <v>3111</v>
      </c>
      <c r="B20" s="245">
        <v>199069226.91</v>
      </c>
      <c r="C20" s="245">
        <v>55933752.969999999</v>
      </c>
      <c r="D20" s="245">
        <v>255002979.88</v>
      </c>
      <c r="E20" s="245">
        <v>38524636.450000003</v>
      </c>
      <c r="F20" s="245">
        <v>8148589.1900000004</v>
      </c>
      <c r="G20" s="245">
        <v>216478343.43000001</v>
      </c>
    </row>
    <row r="21" spans="1:7" ht="15">
      <c r="A21" s="249">
        <v>3112</v>
      </c>
      <c r="B21" s="245">
        <v>11393258.09</v>
      </c>
      <c r="C21" s="245">
        <v>3048295</v>
      </c>
      <c r="D21" s="245">
        <v>14441553.09</v>
      </c>
      <c r="E21" s="245">
        <v>4143002.9</v>
      </c>
      <c r="F21" s="245">
        <v>433912.04</v>
      </c>
      <c r="G21" s="245">
        <v>10298550.189999999</v>
      </c>
    </row>
    <row r="22" spans="1:7" ht="15">
      <c r="A22" s="241" t="s">
        <v>567</v>
      </c>
      <c r="B22" s="245"/>
      <c r="C22" s="245"/>
      <c r="D22" s="245">
        <v>0</v>
      </c>
      <c r="E22" s="245"/>
      <c r="F22" s="245"/>
      <c r="G22" s="245">
        <v>0</v>
      </c>
    </row>
    <row r="23" spans="1:7" ht="15">
      <c r="A23" s="241" t="s">
        <v>568</v>
      </c>
      <c r="B23" s="245"/>
      <c r="C23" s="245"/>
      <c r="D23" s="245">
        <v>0</v>
      </c>
      <c r="E23" s="245"/>
      <c r="F23" s="245"/>
      <c r="G23" s="245">
        <v>0</v>
      </c>
    </row>
    <row r="24" spans="1:7" ht="15">
      <c r="A24" s="241" t="s">
        <v>564</v>
      </c>
      <c r="B24" s="245"/>
      <c r="C24" s="245"/>
      <c r="D24" s="245">
        <v>0</v>
      </c>
      <c r="E24" s="245"/>
      <c r="F24" s="245"/>
      <c r="G24" s="245">
        <v>0</v>
      </c>
    </row>
    <row r="25" spans="1:7" ht="15">
      <c r="A25" s="241" t="s">
        <v>565</v>
      </c>
      <c r="B25" s="245"/>
      <c r="C25" s="245"/>
      <c r="D25" s="245">
        <v>0</v>
      </c>
      <c r="E25" s="245"/>
      <c r="F25" s="245"/>
      <c r="G25" s="245">
        <v>0</v>
      </c>
    </row>
    <row r="26" spans="1:7" ht="15">
      <c r="A26" s="241" t="s">
        <v>566</v>
      </c>
      <c r="B26" s="245"/>
      <c r="C26" s="245"/>
      <c r="D26" s="245">
        <v>0</v>
      </c>
      <c r="E26" s="245"/>
      <c r="F26" s="245"/>
      <c r="G26" s="245">
        <v>0</v>
      </c>
    </row>
    <row r="27" spans="1:7" ht="15">
      <c r="A27" s="241" t="s">
        <v>596</v>
      </c>
      <c r="B27" s="245"/>
      <c r="C27" s="245"/>
      <c r="D27" s="245">
        <v>0</v>
      </c>
      <c r="E27" s="245"/>
      <c r="F27" s="245"/>
      <c r="G27" s="245">
        <v>0</v>
      </c>
    </row>
    <row r="28" spans="1:7" ht="15">
      <c r="A28" s="240" t="s">
        <v>578</v>
      </c>
      <c r="B28" s="246"/>
      <c r="C28" s="246"/>
      <c r="D28" s="245">
        <v>0</v>
      </c>
      <c r="E28" s="245"/>
      <c r="F28" s="245"/>
      <c r="G28" s="245">
        <v>0</v>
      </c>
    </row>
    <row r="29" spans="1:7" ht="15">
      <c r="A29" s="238" t="s">
        <v>471</v>
      </c>
      <c r="B29" s="247">
        <v>426401397.03999996</v>
      </c>
      <c r="C29" s="247">
        <v>209702441.80000001</v>
      </c>
      <c r="D29" s="247">
        <v>636103838.83999991</v>
      </c>
      <c r="E29" s="247">
        <v>125368946.55000001</v>
      </c>
      <c r="F29" s="247">
        <v>91056839.650000006</v>
      </c>
      <c r="G29" s="247">
        <v>510734892.2899999</v>
      </c>
    </row>
    <row r="30" spans="1:7" ht="15">
      <c r="A30" s="239"/>
      <c r="B30" s="248"/>
      <c r="C30" s="248"/>
      <c r="D30" s="248"/>
      <c r="E30" s="248"/>
      <c r="F30" s="248"/>
      <c r="G30" s="248"/>
    </row>
  </sheetData>
  <mergeCells count="9">
    <mergeCell ref="A5:G5"/>
    <mergeCell ref="A6:G6"/>
    <mergeCell ref="A7:A8"/>
    <mergeCell ref="B7:F7"/>
    <mergeCell ref="G7:G8"/>
    <mergeCell ref="A1:G1"/>
    <mergeCell ref="A2:G2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8"/>
  <sheetViews>
    <sheetView topLeftCell="A73" workbookViewId="0">
      <selection activeCell="D85" sqref="D85"/>
    </sheetView>
  </sheetViews>
  <sheetFormatPr baseColWidth="10" defaultRowHeight="12.75"/>
  <cols>
    <col min="1" max="1" width="74.5" bestFit="1" customWidth="1"/>
    <col min="2" max="6" width="17.83203125" bestFit="1" customWidth="1"/>
    <col min="7" max="7" width="18" bestFit="1" customWidth="1"/>
  </cols>
  <sheetData>
    <row r="1" spans="1:8" ht="21">
      <c r="A1" s="291" t="s">
        <v>632</v>
      </c>
      <c r="B1" s="292"/>
      <c r="C1" s="292"/>
      <c r="D1" s="292"/>
      <c r="E1" s="292"/>
      <c r="F1" s="292"/>
      <c r="G1" s="292"/>
      <c r="H1" s="38"/>
    </row>
    <row r="2" spans="1:8" ht="15">
      <c r="A2" s="293" t="s">
        <v>569</v>
      </c>
      <c r="B2" s="294"/>
      <c r="C2" s="294"/>
      <c r="D2" s="294"/>
      <c r="E2" s="294"/>
      <c r="F2" s="294"/>
      <c r="G2" s="295"/>
      <c r="H2" s="38"/>
    </row>
    <row r="3" spans="1:8" ht="15">
      <c r="A3" s="296" t="s">
        <v>606</v>
      </c>
      <c r="B3" s="290"/>
      <c r="C3" s="290"/>
      <c r="D3" s="290"/>
      <c r="E3" s="290"/>
      <c r="F3" s="290"/>
      <c r="G3" s="297"/>
      <c r="H3" s="38"/>
    </row>
    <row r="4" spans="1:8" ht="15">
      <c r="A4" s="296" t="s">
        <v>607</v>
      </c>
      <c r="B4" s="290"/>
      <c r="C4" s="290"/>
      <c r="D4" s="290"/>
      <c r="E4" s="290"/>
      <c r="F4" s="290"/>
      <c r="G4" s="297"/>
      <c r="H4" s="38"/>
    </row>
    <row r="5" spans="1:8" ht="15">
      <c r="A5" s="298" t="s">
        <v>624</v>
      </c>
      <c r="B5" s="299"/>
      <c r="C5" s="299"/>
      <c r="D5" s="299"/>
      <c r="E5" s="299"/>
      <c r="F5" s="299"/>
      <c r="G5" s="300"/>
      <c r="H5" s="38"/>
    </row>
    <row r="6" spans="1:8" ht="15">
      <c r="A6" s="267" t="s">
        <v>571</v>
      </c>
      <c r="B6" s="286"/>
      <c r="C6" s="286"/>
      <c r="D6" s="286"/>
      <c r="E6" s="286"/>
      <c r="F6" s="286"/>
      <c r="G6" s="287"/>
      <c r="H6" s="38"/>
    </row>
    <row r="7" spans="1:8" ht="15">
      <c r="A7" s="290" t="s">
        <v>0</v>
      </c>
      <c r="B7" s="267" t="s">
        <v>269</v>
      </c>
      <c r="C7" s="286"/>
      <c r="D7" s="286"/>
      <c r="E7" s="286"/>
      <c r="F7" s="287"/>
      <c r="G7" s="288" t="s">
        <v>608</v>
      </c>
      <c r="H7" s="38"/>
    </row>
    <row r="8" spans="1:8" ht="30">
      <c r="A8" s="290"/>
      <c r="B8" s="272" t="s">
        <v>270</v>
      </c>
      <c r="C8" s="268" t="s">
        <v>600</v>
      </c>
      <c r="D8" s="272" t="s">
        <v>272</v>
      </c>
      <c r="E8" s="272" t="s">
        <v>166</v>
      </c>
      <c r="F8" s="273" t="s">
        <v>181</v>
      </c>
      <c r="G8" s="289"/>
      <c r="H8" s="38"/>
    </row>
    <row r="9" spans="1:8" ht="15">
      <c r="A9" s="269" t="s">
        <v>472</v>
      </c>
      <c r="B9" s="280">
        <v>215938912.03999999</v>
      </c>
      <c r="C9" s="280">
        <v>150720393.83000001</v>
      </c>
      <c r="D9" s="280">
        <v>366659305.87</v>
      </c>
      <c r="E9" s="280">
        <v>82701307.200000003</v>
      </c>
      <c r="F9" s="280">
        <v>82474338.420000002</v>
      </c>
      <c r="G9" s="280">
        <v>283957998.67000002</v>
      </c>
      <c r="H9" s="38"/>
    </row>
    <row r="10" spans="1:8" ht="15">
      <c r="A10" s="275" t="s">
        <v>473</v>
      </c>
      <c r="B10" s="281">
        <v>93709990.650000006</v>
      </c>
      <c r="C10" s="281">
        <v>19436728.280000001</v>
      </c>
      <c r="D10" s="281">
        <v>113146718.93000001</v>
      </c>
      <c r="E10" s="281">
        <v>41468151.260000005</v>
      </c>
      <c r="F10" s="281">
        <v>41325498.840000004</v>
      </c>
      <c r="G10" s="281">
        <v>71678567.670000002</v>
      </c>
      <c r="H10" s="40" t="s">
        <v>474</v>
      </c>
    </row>
    <row r="11" spans="1:8" ht="15">
      <c r="A11" s="277" t="s">
        <v>475</v>
      </c>
      <c r="B11" s="281">
        <v>10769982.92</v>
      </c>
      <c r="C11" s="281">
        <v>-267879.67999999999</v>
      </c>
      <c r="D11" s="281">
        <v>10502103.24</v>
      </c>
      <c r="E11" s="281">
        <v>4523299.87</v>
      </c>
      <c r="F11" s="281">
        <v>4523299.87</v>
      </c>
      <c r="G11" s="281">
        <v>5978803.3700000001</v>
      </c>
      <c r="H11" s="40" t="s">
        <v>476</v>
      </c>
    </row>
    <row r="12" spans="1:8" ht="15">
      <c r="A12" s="277" t="s">
        <v>477</v>
      </c>
      <c r="B12" s="281">
        <v>147441.38</v>
      </c>
      <c r="C12" s="281">
        <v>231045</v>
      </c>
      <c r="D12" s="281">
        <v>378486.38</v>
      </c>
      <c r="E12" s="281">
        <v>152763</v>
      </c>
      <c r="F12" s="281">
        <v>152763</v>
      </c>
      <c r="G12" s="281">
        <v>225723.38</v>
      </c>
      <c r="H12" s="40" t="s">
        <v>478</v>
      </c>
    </row>
    <row r="13" spans="1:8" ht="15">
      <c r="A13" s="277" t="s">
        <v>479</v>
      </c>
      <c r="B13" s="281">
        <v>23476094.149999999</v>
      </c>
      <c r="C13" s="281">
        <v>3017902.23</v>
      </c>
      <c r="D13" s="281">
        <v>26493996.379999999</v>
      </c>
      <c r="E13" s="281">
        <v>8911205.6699999999</v>
      </c>
      <c r="F13" s="281">
        <v>8773745.5500000007</v>
      </c>
      <c r="G13" s="281">
        <v>17582790.710000001</v>
      </c>
      <c r="H13" s="40" t="s">
        <v>480</v>
      </c>
    </row>
    <row r="14" spans="1:8" ht="15">
      <c r="A14" s="277" t="s">
        <v>481</v>
      </c>
      <c r="B14" s="281"/>
      <c r="C14" s="281"/>
      <c r="D14" s="281">
        <v>0</v>
      </c>
      <c r="E14" s="281"/>
      <c r="F14" s="281"/>
      <c r="G14" s="281">
        <v>0</v>
      </c>
      <c r="H14" s="40" t="s">
        <v>482</v>
      </c>
    </row>
    <row r="15" spans="1:8" ht="15">
      <c r="A15" s="277" t="s">
        <v>483</v>
      </c>
      <c r="B15" s="281">
        <v>32838127.510000002</v>
      </c>
      <c r="C15" s="281">
        <v>-3415784.66</v>
      </c>
      <c r="D15" s="281">
        <v>29422342.850000001</v>
      </c>
      <c r="E15" s="281">
        <v>6571976.5300000003</v>
      </c>
      <c r="F15" s="281">
        <v>6570986.0300000003</v>
      </c>
      <c r="G15" s="281">
        <v>22850366.32</v>
      </c>
      <c r="H15" s="40" t="s">
        <v>484</v>
      </c>
    </row>
    <row r="16" spans="1:8" ht="15">
      <c r="A16" s="277" t="s">
        <v>485</v>
      </c>
      <c r="B16" s="281"/>
      <c r="C16" s="281"/>
      <c r="D16" s="281">
        <v>0</v>
      </c>
      <c r="E16" s="281"/>
      <c r="F16" s="281"/>
      <c r="G16" s="281">
        <v>0</v>
      </c>
      <c r="H16" s="40" t="s">
        <v>486</v>
      </c>
    </row>
    <row r="17" spans="1:8" ht="15">
      <c r="A17" s="277" t="s">
        <v>487</v>
      </c>
      <c r="B17" s="281">
        <v>25769269.129999999</v>
      </c>
      <c r="C17" s="281">
        <v>19771255.41</v>
      </c>
      <c r="D17" s="281">
        <v>45540524.539999999</v>
      </c>
      <c r="E17" s="281">
        <v>21012788.879999999</v>
      </c>
      <c r="F17" s="281">
        <v>21008587.079999998</v>
      </c>
      <c r="G17" s="281">
        <v>24527735.66</v>
      </c>
      <c r="H17" s="40" t="s">
        <v>488</v>
      </c>
    </row>
    <row r="18" spans="1:8" ht="15">
      <c r="A18" s="277" t="s">
        <v>489</v>
      </c>
      <c r="B18" s="281">
        <v>709075.56</v>
      </c>
      <c r="C18" s="281">
        <v>100189.98</v>
      </c>
      <c r="D18" s="281">
        <v>809265.54</v>
      </c>
      <c r="E18" s="281">
        <v>296117.31</v>
      </c>
      <c r="F18" s="281">
        <v>296117.31</v>
      </c>
      <c r="G18" s="281">
        <v>513148.23000000004</v>
      </c>
      <c r="H18" s="38"/>
    </row>
    <row r="19" spans="1:8" ht="15">
      <c r="A19" s="275" t="s">
        <v>490</v>
      </c>
      <c r="B19" s="281">
        <v>103400202.41999999</v>
      </c>
      <c r="C19" s="281">
        <v>130912496.39</v>
      </c>
      <c r="D19" s="281">
        <v>234312698.81</v>
      </c>
      <c r="E19" s="281">
        <v>33496383.740000002</v>
      </c>
      <c r="F19" s="281">
        <v>33449030.380000003</v>
      </c>
      <c r="G19" s="281">
        <v>200816315.06999999</v>
      </c>
      <c r="H19" s="40" t="s">
        <v>491</v>
      </c>
    </row>
    <row r="20" spans="1:8" ht="15">
      <c r="A20" s="277" t="s">
        <v>609</v>
      </c>
      <c r="B20" s="281">
        <v>13515430.98</v>
      </c>
      <c r="C20" s="281">
        <v>-4562746.88</v>
      </c>
      <c r="D20" s="281">
        <v>8952684.1000000015</v>
      </c>
      <c r="E20" s="281">
        <v>3695893.7</v>
      </c>
      <c r="F20" s="281">
        <v>3693858.2</v>
      </c>
      <c r="G20" s="281">
        <v>5256790.4000000013</v>
      </c>
      <c r="H20" s="40" t="s">
        <v>492</v>
      </c>
    </row>
    <row r="21" spans="1:8" ht="15">
      <c r="A21" s="277" t="s">
        <v>493</v>
      </c>
      <c r="B21" s="281">
        <v>42213748.869999997</v>
      </c>
      <c r="C21" s="281">
        <v>145201842.19</v>
      </c>
      <c r="D21" s="281">
        <v>187415591.06</v>
      </c>
      <c r="E21" s="281">
        <v>14663189.77</v>
      </c>
      <c r="F21" s="281">
        <v>14628671.9</v>
      </c>
      <c r="G21" s="281">
        <v>172752401.28999999</v>
      </c>
      <c r="H21" s="40" t="s">
        <v>494</v>
      </c>
    </row>
    <row r="22" spans="1:8" ht="15">
      <c r="A22" s="277" t="s">
        <v>495</v>
      </c>
      <c r="B22" s="281"/>
      <c r="C22" s="281"/>
      <c r="D22" s="281">
        <v>0</v>
      </c>
      <c r="E22" s="281"/>
      <c r="F22" s="281"/>
      <c r="G22" s="281">
        <v>0</v>
      </c>
      <c r="H22" s="40" t="s">
        <v>496</v>
      </c>
    </row>
    <row r="23" spans="1:8" ht="15">
      <c r="A23" s="277" t="s">
        <v>497</v>
      </c>
      <c r="B23" s="281">
        <v>6894191.3099999996</v>
      </c>
      <c r="C23" s="281">
        <v>-434940.41</v>
      </c>
      <c r="D23" s="281">
        <v>6459250.8999999994</v>
      </c>
      <c r="E23" s="281">
        <v>3084717.28</v>
      </c>
      <c r="F23" s="281">
        <v>3073917.29</v>
      </c>
      <c r="G23" s="281">
        <v>3374533.6199999996</v>
      </c>
      <c r="H23" s="40" t="s">
        <v>498</v>
      </c>
    </row>
    <row r="24" spans="1:8" ht="15">
      <c r="A24" s="277" t="s">
        <v>610</v>
      </c>
      <c r="B24" s="281">
        <v>1750000</v>
      </c>
      <c r="C24" s="281">
        <v>0</v>
      </c>
      <c r="D24" s="281">
        <v>1750000</v>
      </c>
      <c r="E24" s="281">
        <v>379160</v>
      </c>
      <c r="F24" s="281">
        <v>379160</v>
      </c>
      <c r="G24" s="281">
        <v>1370840</v>
      </c>
      <c r="H24" s="40" t="s">
        <v>499</v>
      </c>
    </row>
    <row r="25" spans="1:8" ht="15">
      <c r="A25" s="277" t="s">
        <v>500</v>
      </c>
      <c r="B25" s="281">
        <v>39026831.259999998</v>
      </c>
      <c r="C25" s="281">
        <v>-9291658.5099999998</v>
      </c>
      <c r="D25" s="281">
        <v>29735172.75</v>
      </c>
      <c r="E25" s="281">
        <v>11673422.99</v>
      </c>
      <c r="F25" s="281">
        <v>11673422.99</v>
      </c>
      <c r="G25" s="281">
        <v>18061749.759999998</v>
      </c>
      <c r="H25" s="40" t="s">
        <v>501</v>
      </c>
    </row>
    <row r="26" spans="1:8" ht="15">
      <c r="A26" s="277" t="s">
        <v>502</v>
      </c>
      <c r="B26" s="281"/>
      <c r="C26" s="281"/>
      <c r="D26" s="281">
        <v>0</v>
      </c>
      <c r="E26" s="281"/>
      <c r="F26" s="281"/>
      <c r="G26" s="281">
        <v>0</v>
      </c>
      <c r="H26" s="38"/>
    </row>
    <row r="27" spans="1:8" ht="15">
      <c r="A27" s="275" t="s">
        <v>503</v>
      </c>
      <c r="B27" s="281">
        <v>7182094.96</v>
      </c>
      <c r="C27" s="281">
        <v>371169.16000000003</v>
      </c>
      <c r="D27" s="281">
        <v>7553264.1199999992</v>
      </c>
      <c r="E27" s="281">
        <v>2054089.1600000001</v>
      </c>
      <c r="F27" s="281">
        <v>2017126.1600000001</v>
      </c>
      <c r="G27" s="281">
        <v>5499174.959999999</v>
      </c>
      <c r="H27" s="40" t="s">
        <v>504</v>
      </c>
    </row>
    <row r="28" spans="1:8" ht="30">
      <c r="A28" s="279" t="s">
        <v>505</v>
      </c>
      <c r="B28" s="281">
        <v>7182094.96</v>
      </c>
      <c r="C28" s="281">
        <v>-465011.86</v>
      </c>
      <c r="D28" s="281">
        <v>6717083.0999999996</v>
      </c>
      <c r="E28" s="281">
        <v>1346331.86</v>
      </c>
      <c r="F28" s="281">
        <v>1309368.8600000001</v>
      </c>
      <c r="G28" s="281">
        <v>5370751.2399999993</v>
      </c>
      <c r="H28" s="40" t="s">
        <v>506</v>
      </c>
    </row>
    <row r="29" spans="1:8" ht="15">
      <c r="A29" s="277" t="s">
        <v>507</v>
      </c>
      <c r="B29" s="281"/>
      <c r="C29" s="281"/>
      <c r="D29" s="281">
        <v>0</v>
      </c>
      <c r="E29" s="281"/>
      <c r="F29" s="281"/>
      <c r="G29" s="281">
        <v>0</v>
      </c>
      <c r="H29" s="40" t="s">
        <v>508</v>
      </c>
    </row>
    <row r="30" spans="1:8" ht="15">
      <c r="A30" s="277" t="s">
        <v>611</v>
      </c>
      <c r="B30" s="281"/>
      <c r="C30" s="281"/>
      <c r="D30" s="281">
        <v>0</v>
      </c>
      <c r="E30" s="281"/>
      <c r="F30" s="281"/>
      <c r="G30" s="281">
        <v>0</v>
      </c>
      <c r="H30" s="40" t="s">
        <v>509</v>
      </c>
    </row>
    <row r="31" spans="1:8" ht="15">
      <c r="A31" s="277" t="s">
        <v>510</v>
      </c>
      <c r="B31" s="281"/>
      <c r="C31" s="281"/>
      <c r="D31" s="281">
        <v>0</v>
      </c>
      <c r="E31" s="281"/>
      <c r="F31" s="281"/>
      <c r="G31" s="281">
        <v>0</v>
      </c>
      <c r="H31" s="40" t="s">
        <v>511</v>
      </c>
    </row>
    <row r="32" spans="1:8" ht="15">
      <c r="A32" s="277" t="s">
        <v>512</v>
      </c>
      <c r="B32" s="281"/>
      <c r="C32" s="281"/>
      <c r="D32" s="281">
        <v>0</v>
      </c>
      <c r="E32" s="281"/>
      <c r="F32" s="281"/>
      <c r="G32" s="281">
        <v>0</v>
      </c>
      <c r="H32" s="40" t="s">
        <v>513</v>
      </c>
    </row>
    <row r="33" spans="1:8" ht="15">
      <c r="A33" s="277" t="s">
        <v>514</v>
      </c>
      <c r="B33" s="281"/>
      <c r="C33" s="281"/>
      <c r="D33" s="281">
        <v>0</v>
      </c>
      <c r="E33" s="281"/>
      <c r="F33" s="281"/>
      <c r="G33" s="281">
        <v>0</v>
      </c>
      <c r="H33" s="40" t="s">
        <v>515</v>
      </c>
    </row>
    <row r="34" spans="1:8" ht="15">
      <c r="A34" s="277" t="s">
        <v>516</v>
      </c>
      <c r="B34" s="281">
        <v>0</v>
      </c>
      <c r="C34" s="281">
        <v>836181.02</v>
      </c>
      <c r="D34" s="281">
        <v>836181.02</v>
      </c>
      <c r="E34" s="281">
        <v>707757.3</v>
      </c>
      <c r="F34" s="281">
        <v>707757.3</v>
      </c>
      <c r="G34" s="281">
        <v>128423.71999999997</v>
      </c>
      <c r="H34" s="40" t="s">
        <v>517</v>
      </c>
    </row>
    <row r="35" spans="1:8" ht="15">
      <c r="A35" s="277" t="s">
        <v>518</v>
      </c>
      <c r="B35" s="281"/>
      <c r="C35" s="281"/>
      <c r="D35" s="281">
        <v>0</v>
      </c>
      <c r="E35" s="281"/>
      <c r="F35" s="281"/>
      <c r="G35" s="281">
        <v>0</v>
      </c>
      <c r="H35" s="40" t="s">
        <v>519</v>
      </c>
    </row>
    <row r="36" spans="1:8" ht="15">
      <c r="A36" s="277" t="s">
        <v>520</v>
      </c>
      <c r="B36" s="281"/>
      <c r="C36" s="281"/>
      <c r="D36" s="281">
        <v>0</v>
      </c>
      <c r="E36" s="281"/>
      <c r="F36" s="281"/>
      <c r="G36" s="281">
        <v>0</v>
      </c>
      <c r="H36" s="38"/>
    </row>
    <row r="37" spans="1:8" ht="30">
      <c r="A37" s="278" t="s">
        <v>612</v>
      </c>
      <c r="B37" s="281">
        <v>11646624.01</v>
      </c>
      <c r="C37" s="281">
        <v>0</v>
      </c>
      <c r="D37" s="281">
        <v>11646624.01</v>
      </c>
      <c r="E37" s="281">
        <v>5682683.04</v>
      </c>
      <c r="F37" s="281">
        <v>5682683.04</v>
      </c>
      <c r="G37" s="281">
        <v>5963940.9699999997</v>
      </c>
      <c r="H37" s="40" t="s">
        <v>522</v>
      </c>
    </row>
    <row r="38" spans="1:8" ht="30">
      <c r="A38" s="279" t="s">
        <v>613</v>
      </c>
      <c r="B38" s="281"/>
      <c r="C38" s="281"/>
      <c r="D38" s="281">
        <v>0</v>
      </c>
      <c r="E38" s="281"/>
      <c r="F38" s="281"/>
      <c r="G38" s="281">
        <v>0</v>
      </c>
      <c r="H38" s="40" t="s">
        <v>523</v>
      </c>
    </row>
    <row r="39" spans="1:8" ht="30">
      <c r="A39" s="279" t="s">
        <v>614</v>
      </c>
      <c r="B39" s="281">
        <v>11646624.01</v>
      </c>
      <c r="C39" s="281">
        <v>0</v>
      </c>
      <c r="D39" s="281">
        <v>11646624.01</v>
      </c>
      <c r="E39" s="281">
        <v>5682683.04</v>
      </c>
      <c r="F39" s="281">
        <v>5682683.04</v>
      </c>
      <c r="G39" s="281">
        <v>5963940.9699999997</v>
      </c>
      <c r="H39" s="40" t="s">
        <v>524</v>
      </c>
    </row>
    <row r="40" spans="1:8" ht="15">
      <c r="A40" s="279" t="s">
        <v>525</v>
      </c>
      <c r="B40" s="281"/>
      <c r="C40" s="281"/>
      <c r="D40" s="281">
        <v>0</v>
      </c>
      <c r="E40" s="281"/>
      <c r="F40" s="281"/>
      <c r="G40" s="281">
        <v>0</v>
      </c>
      <c r="H40" s="40" t="s">
        <v>526</v>
      </c>
    </row>
    <row r="41" spans="1:8" ht="15">
      <c r="A41" s="279" t="s">
        <v>527</v>
      </c>
      <c r="B41" s="281"/>
      <c r="C41" s="281"/>
      <c r="D41" s="281">
        <v>0</v>
      </c>
      <c r="E41" s="281"/>
      <c r="F41" s="281"/>
      <c r="G41" s="281">
        <v>0</v>
      </c>
      <c r="H41" s="38"/>
    </row>
    <row r="42" spans="1:8" ht="15">
      <c r="A42" s="279"/>
      <c r="B42" s="281"/>
      <c r="C42" s="281"/>
      <c r="D42" s="281"/>
      <c r="E42" s="281"/>
      <c r="F42" s="281"/>
      <c r="G42" s="281"/>
      <c r="H42" s="38"/>
    </row>
    <row r="43" spans="1:8" ht="15">
      <c r="A43" s="270" t="s">
        <v>615</v>
      </c>
      <c r="B43" s="282">
        <v>210462485</v>
      </c>
      <c r="C43" s="282">
        <v>58982047.969999991</v>
      </c>
      <c r="D43" s="282">
        <v>269444532.96999997</v>
      </c>
      <c r="E43" s="282">
        <v>42667639.350000001</v>
      </c>
      <c r="F43" s="282">
        <v>42533451.100000001</v>
      </c>
      <c r="G43" s="282">
        <v>226776893.61999997</v>
      </c>
      <c r="H43" s="38"/>
    </row>
    <row r="44" spans="1:8" ht="15">
      <c r="A44" s="275" t="s">
        <v>616</v>
      </c>
      <c r="B44" s="281">
        <v>50459822.909999996</v>
      </c>
      <c r="C44" s="281">
        <v>-3271357.1</v>
      </c>
      <c r="D44" s="281">
        <v>47188465.809999995</v>
      </c>
      <c r="E44" s="281">
        <v>11322923.800000001</v>
      </c>
      <c r="F44" s="281">
        <v>11191787.24</v>
      </c>
      <c r="G44" s="281">
        <v>35865542.00999999</v>
      </c>
      <c r="H44" s="40" t="s">
        <v>528</v>
      </c>
    </row>
    <row r="45" spans="1:8" ht="15">
      <c r="A45" s="279" t="s">
        <v>475</v>
      </c>
      <c r="B45" s="281"/>
      <c r="C45" s="281"/>
      <c r="D45" s="281">
        <v>0</v>
      </c>
      <c r="E45" s="281"/>
      <c r="F45" s="281"/>
      <c r="G45" s="281">
        <v>0</v>
      </c>
      <c r="H45" s="40" t="s">
        <v>529</v>
      </c>
    </row>
    <row r="46" spans="1:8" ht="15">
      <c r="A46" s="279" t="s">
        <v>477</v>
      </c>
      <c r="B46" s="281"/>
      <c r="C46" s="281"/>
      <c r="D46" s="281">
        <v>0</v>
      </c>
      <c r="E46" s="281"/>
      <c r="F46" s="281"/>
      <c r="G46" s="281">
        <v>0</v>
      </c>
      <c r="H46" s="40" t="s">
        <v>530</v>
      </c>
    </row>
    <row r="47" spans="1:8" ht="15">
      <c r="A47" s="279" t="s">
        <v>479</v>
      </c>
      <c r="B47" s="281">
        <v>0</v>
      </c>
      <c r="C47" s="281">
        <v>2575374.2799999998</v>
      </c>
      <c r="D47" s="281">
        <v>2575374.2799999998</v>
      </c>
      <c r="E47" s="281">
        <v>0</v>
      </c>
      <c r="F47" s="281">
        <v>0</v>
      </c>
      <c r="G47" s="281">
        <v>2575374.2799999998</v>
      </c>
      <c r="H47" s="40" t="s">
        <v>531</v>
      </c>
    </row>
    <row r="48" spans="1:8" ht="15">
      <c r="A48" s="279" t="s">
        <v>481</v>
      </c>
      <c r="B48" s="281"/>
      <c r="C48" s="281"/>
      <c r="D48" s="281">
        <v>0</v>
      </c>
      <c r="E48" s="281"/>
      <c r="F48" s="281"/>
      <c r="G48" s="281">
        <v>0</v>
      </c>
      <c r="H48" s="40" t="s">
        <v>532</v>
      </c>
    </row>
    <row r="49" spans="1:8" ht="15">
      <c r="A49" s="279" t="s">
        <v>483</v>
      </c>
      <c r="B49" s="281"/>
      <c r="C49" s="281"/>
      <c r="D49" s="281">
        <v>0</v>
      </c>
      <c r="E49" s="281"/>
      <c r="F49" s="281"/>
      <c r="G49" s="281">
        <v>0</v>
      </c>
      <c r="H49" s="40" t="s">
        <v>533</v>
      </c>
    </row>
    <row r="50" spans="1:8" ht="15">
      <c r="A50" s="279" t="s">
        <v>485</v>
      </c>
      <c r="B50" s="281"/>
      <c r="C50" s="281"/>
      <c r="D50" s="281">
        <v>0</v>
      </c>
      <c r="E50" s="281"/>
      <c r="F50" s="281"/>
      <c r="G50" s="281">
        <v>0</v>
      </c>
      <c r="H50" s="40" t="s">
        <v>534</v>
      </c>
    </row>
    <row r="51" spans="1:8" ht="15">
      <c r="A51" s="279" t="s">
        <v>487</v>
      </c>
      <c r="B51" s="281">
        <v>50459822.909999996</v>
      </c>
      <c r="C51" s="281">
        <v>-5846731.3799999999</v>
      </c>
      <c r="D51" s="281">
        <v>44613091.529999994</v>
      </c>
      <c r="E51" s="281">
        <v>11322923.800000001</v>
      </c>
      <c r="F51" s="281">
        <v>11191787.24</v>
      </c>
      <c r="G51" s="281">
        <v>33290167.729999993</v>
      </c>
      <c r="H51" s="40" t="s">
        <v>535</v>
      </c>
    </row>
    <row r="52" spans="1:8" ht="15">
      <c r="A52" s="279" t="s">
        <v>489</v>
      </c>
      <c r="B52" s="281"/>
      <c r="C52" s="281"/>
      <c r="D52" s="281">
        <v>0</v>
      </c>
      <c r="E52" s="281"/>
      <c r="F52" s="281"/>
      <c r="G52" s="281">
        <v>0</v>
      </c>
      <c r="H52" s="38"/>
    </row>
    <row r="53" spans="1:8" ht="15">
      <c r="A53" s="275" t="s">
        <v>490</v>
      </c>
      <c r="B53" s="281">
        <v>147609404</v>
      </c>
      <c r="C53" s="281">
        <v>59205110.069999993</v>
      </c>
      <c r="D53" s="281">
        <v>206814514.06999999</v>
      </c>
      <c r="E53" s="281">
        <v>27201712.649999999</v>
      </c>
      <c r="F53" s="281">
        <v>27198660.960000001</v>
      </c>
      <c r="G53" s="281">
        <v>179612801.41999999</v>
      </c>
      <c r="H53" s="40" t="s">
        <v>536</v>
      </c>
    </row>
    <row r="54" spans="1:8" ht="15">
      <c r="A54" s="279" t="s">
        <v>609</v>
      </c>
      <c r="B54" s="281">
        <v>10082900</v>
      </c>
      <c r="C54" s="281">
        <v>13040896.5</v>
      </c>
      <c r="D54" s="281">
        <v>23123796.5</v>
      </c>
      <c r="E54" s="281">
        <v>8114345.4100000001</v>
      </c>
      <c r="F54" s="281">
        <v>8148589.1900000004</v>
      </c>
      <c r="G54" s="281">
        <v>15009451.09</v>
      </c>
      <c r="H54" s="40" t="s">
        <v>537</v>
      </c>
    </row>
    <row r="55" spans="1:8" ht="15">
      <c r="A55" s="279" t="s">
        <v>493</v>
      </c>
      <c r="B55" s="281">
        <v>18197874</v>
      </c>
      <c r="C55" s="281">
        <v>162492843.56999999</v>
      </c>
      <c r="D55" s="281">
        <v>180690717.56999999</v>
      </c>
      <c r="E55" s="281">
        <v>19087367.239999998</v>
      </c>
      <c r="F55" s="281">
        <v>19050071.77</v>
      </c>
      <c r="G55" s="281">
        <v>161603350.32999998</v>
      </c>
      <c r="H55" s="40" t="s">
        <v>538</v>
      </c>
    </row>
    <row r="56" spans="1:8" ht="15">
      <c r="A56" s="279" t="s">
        <v>495</v>
      </c>
      <c r="B56" s="281"/>
      <c r="C56" s="281"/>
      <c r="D56" s="281">
        <v>0</v>
      </c>
      <c r="E56" s="281"/>
      <c r="F56" s="281"/>
      <c r="G56" s="281">
        <v>0</v>
      </c>
      <c r="H56" s="40" t="s">
        <v>539</v>
      </c>
    </row>
    <row r="57" spans="1:8" ht="15">
      <c r="A57" s="274" t="s">
        <v>497</v>
      </c>
      <c r="B57" s="281">
        <v>0</v>
      </c>
      <c r="C57" s="281">
        <v>3000000</v>
      </c>
      <c r="D57" s="281">
        <v>3000000</v>
      </c>
      <c r="E57" s="281">
        <v>0</v>
      </c>
      <c r="F57" s="281">
        <v>0</v>
      </c>
      <c r="G57" s="281">
        <v>3000000</v>
      </c>
      <c r="H57" s="40" t="s">
        <v>540</v>
      </c>
    </row>
    <row r="58" spans="1:8" ht="15">
      <c r="A58" s="279" t="s">
        <v>610</v>
      </c>
      <c r="B58" s="281"/>
      <c r="C58" s="281"/>
      <c r="D58" s="281">
        <v>0</v>
      </c>
      <c r="E58" s="281"/>
      <c r="F58" s="281"/>
      <c r="G58" s="281">
        <v>0</v>
      </c>
      <c r="H58" s="40" t="s">
        <v>541</v>
      </c>
    </row>
    <row r="59" spans="1:8" ht="15">
      <c r="A59" s="279" t="s">
        <v>500</v>
      </c>
      <c r="B59" s="281">
        <v>119328630</v>
      </c>
      <c r="C59" s="281">
        <v>-119328630</v>
      </c>
      <c r="D59" s="281">
        <v>0</v>
      </c>
      <c r="E59" s="281">
        <v>0</v>
      </c>
      <c r="F59" s="281">
        <v>0</v>
      </c>
      <c r="G59" s="281">
        <v>0</v>
      </c>
      <c r="H59" s="40" t="s">
        <v>542</v>
      </c>
    </row>
    <row r="60" spans="1:8" ht="15">
      <c r="A60" s="279" t="s">
        <v>502</v>
      </c>
      <c r="B60" s="281"/>
      <c r="C60" s="281"/>
      <c r="D60" s="281">
        <v>0</v>
      </c>
      <c r="E60" s="281"/>
      <c r="F60" s="281"/>
      <c r="G60" s="281">
        <v>0</v>
      </c>
      <c r="H60" s="38"/>
    </row>
    <row r="61" spans="1:8" ht="15">
      <c r="A61" s="275" t="s">
        <v>503</v>
      </c>
      <c r="B61" s="281">
        <v>1000000</v>
      </c>
      <c r="C61" s="281">
        <v>0</v>
      </c>
      <c r="D61" s="281">
        <v>1000000</v>
      </c>
      <c r="E61" s="281">
        <v>0</v>
      </c>
      <c r="F61" s="281">
        <v>0</v>
      </c>
      <c r="G61" s="281">
        <v>1000000</v>
      </c>
      <c r="H61" s="40" t="s">
        <v>543</v>
      </c>
    </row>
    <row r="62" spans="1:8" ht="30">
      <c r="A62" s="279" t="s">
        <v>505</v>
      </c>
      <c r="B62" s="281">
        <v>1000000</v>
      </c>
      <c r="C62" s="281">
        <v>0</v>
      </c>
      <c r="D62" s="281">
        <v>1000000</v>
      </c>
      <c r="E62" s="281">
        <v>0</v>
      </c>
      <c r="F62" s="281">
        <v>0</v>
      </c>
      <c r="G62" s="281">
        <v>1000000</v>
      </c>
      <c r="H62" s="40" t="s">
        <v>544</v>
      </c>
    </row>
    <row r="63" spans="1:8" ht="15">
      <c r="A63" s="279" t="s">
        <v>507</v>
      </c>
      <c r="B63" s="281"/>
      <c r="C63" s="281"/>
      <c r="D63" s="281">
        <v>0</v>
      </c>
      <c r="E63" s="281"/>
      <c r="F63" s="281"/>
      <c r="G63" s="281">
        <v>0</v>
      </c>
      <c r="H63" s="40" t="s">
        <v>545</v>
      </c>
    </row>
    <row r="64" spans="1:8" ht="15">
      <c r="A64" s="279" t="s">
        <v>611</v>
      </c>
      <c r="B64" s="281"/>
      <c r="C64" s="281"/>
      <c r="D64" s="281">
        <v>0</v>
      </c>
      <c r="E64" s="281"/>
      <c r="F64" s="281"/>
      <c r="G64" s="281">
        <v>0</v>
      </c>
      <c r="H64" s="40" t="s">
        <v>546</v>
      </c>
    </row>
    <row r="65" spans="1:8" ht="15">
      <c r="A65" s="279" t="s">
        <v>510</v>
      </c>
      <c r="B65" s="281"/>
      <c r="C65" s="281"/>
      <c r="D65" s="281">
        <v>0</v>
      </c>
      <c r="E65" s="281"/>
      <c r="F65" s="281"/>
      <c r="G65" s="281">
        <v>0</v>
      </c>
      <c r="H65" s="40" t="s">
        <v>547</v>
      </c>
    </row>
    <row r="66" spans="1:8" ht="15">
      <c r="A66" s="279" t="s">
        <v>512</v>
      </c>
      <c r="B66" s="281"/>
      <c r="C66" s="281"/>
      <c r="D66" s="281">
        <v>0</v>
      </c>
      <c r="E66" s="281"/>
      <c r="F66" s="281"/>
      <c r="G66" s="281">
        <v>0</v>
      </c>
      <c r="H66" s="40" t="s">
        <v>548</v>
      </c>
    </row>
    <row r="67" spans="1:8" ht="15">
      <c r="A67" s="279" t="s">
        <v>514</v>
      </c>
      <c r="B67" s="281"/>
      <c r="C67" s="281"/>
      <c r="D67" s="281">
        <v>0</v>
      </c>
      <c r="E67" s="281"/>
      <c r="F67" s="281"/>
      <c r="G67" s="281">
        <v>0</v>
      </c>
      <c r="H67" s="40" t="s">
        <v>549</v>
      </c>
    </row>
    <row r="68" spans="1:8" ht="15">
      <c r="A68" s="279" t="s">
        <v>516</v>
      </c>
      <c r="B68" s="281"/>
      <c r="C68" s="281"/>
      <c r="D68" s="281">
        <v>0</v>
      </c>
      <c r="E68" s="281"/>
      <c r="F68" s="281"/>
      <c r="G68" s="281">
        <v>0</v>
      </c>
      <c r="H68" s="40" t="s">
        <v>550</v>
      </c>
    </row>
    <row r="69" spans="1:8" ht="15">
      <c r="A69" s="279" t="s">
        <v>518</v>
      </c>
      <c r="B69" s="281"/>
      <c r="C69" s="281"/>
      <c r="D69" s="281">
        <v>0</v>
      </c>
      <c r="E69" s="281"/>
      <c r="F69" s="281"/>
      <c r="G69" s="281">
        <v>0</v>
      </c>
      <c r="H69" s="40" t="s">
        <v>551</v>
      </c>
    </row>
    <row r="70" spans="1:8" ht="15">
      <c r="A70" s="279" t="s">
        <v>520</v>
      </c>
      <c r="B70" s="281"/>
      <c r="C70" s="281"/>
      <c r="D70" s="281">
        <v>0</v>
      </c>
      <c r="E70" s="281"/>
      <c r="F70" s="281"/>
      <c r="G70" s="281">
        <v>0</v>
      </c>
      <c r="H70" s="38"/>
    </row>
    <row r="71" spans="1:8" ht="30">
      <c r="A71" s="278" t="s">
        <v>521</v>
      </c>
      <c r="B71" s="283">
        <v>11393258.09</v>
      </c>
      <c r="C71" s="283">
        <v>3048295</v>
      </c>
      <c r="D71" s="283">
        <v>14441553.09</v>
      </c>
      <c r="E71" s="283">
        <v>4143002.9</v>
      </c>
      <c r="F71" s="283">
        <v>4143002.9</v>
      </c>
      <c r="G71" s="283">
        <v>10298550.189999999</v>
      </c>
      <c r="H71" s="40" t="s">
        <v>552</v>
      </c>
    </row>
    <row r="72" spans="1:8" ht="30">
      <c r="A72" s="279" t="s">
        <v>613</v>
      </c>
      <c r="B72" s="281"/>
      <c r="C72" s="281"/>
      <c r="D72" s="281">
        <v>0</v>
      </c>
      <c r="E72" s="281"/>
      <c r="F72" s="281"/>
      <c r="G72" s="281">
        <v>0</v>
      </c>
      <c r="H72" s="40" t="s">
        <v>553</v>
      </c>
    </row>
    <row r="73" spans="1:8" ht="30">
      <c r="A73" s="279" t="s">
        <v>614</v>
      </c>
      <c r="B73" s="281">
        <v>11393258.09</v>
      </c>
      <c r="C73" s="281">
        <v>3048295</v>
      </c>
      <c r="D73" s="281">
        <v>14441553.09</v>
      </c>
      <c r="E73" s="281">
        <v>4143002.9</v>
      </c>
      <c r="F73" s="281">
        <v>4143002.9</v>
      </c>
      <c r="G73" s="281">
        <v>10298550.189999999</v>
      </c>
      <c r="H73" s="40" t="s">
        <v>554</v>
      </c>
    </row>
    <row r="74" spans="1:8" ht="15">
      <c r="A74" s="279" t="s">
        <v>525</v>
      </c>
      <c r="B74" s="281"/>
      <c r="C74" s="281"/>
      <c r="D74" s="281">
        <v>0</v>
      </c>
      <c r="E74" s="281"/>
      <c r="F74" s="281"/>
      <c r="G74" s="281">
        <v>0</v>
      </c>
      <c r="H74" s="40" t="s">
        <v>555</v>
      </c>
    </row>
    <row r="75" spans="1:8" ht="15">
      <c r="A75" s="279" t="s">
        <v>527</v>
      </c>
      <c r="B75" s="281"/>
      <c r="C75" s="281"/>
      <c r="D75" s="281">
        <v>0</v>
      </c>
      <c r="E75" s="281"/>
      <c r="F75" s="281"/>
      <c r="G75" s="281">
        <v>0</v>
      </c>
      <c r="H75" s="38"/>
    </row>
    <row r="76" spans="1:8" ht="15">
      <c r="A76" s="276"/>
      <c r="B76" s="284"/>
      <c r="C76" s="284"/>
      <c r="D76" s="284"/>
      <c r="E76" s="284"/>
      <c r="F76" s="284"/>
      <c r="G76" s="284"/>
      <c r="H76" s="38"/>
    </row>
    <row r="77" spans="1:8" ht="15">
      <c r="A77" s="270" t="s">
        <v>471</v>
      </c>
      <c r="B77" s="282">
        <v>426401397.03999996</v>
      </c>
      <c r="C77" s="282">
        <v>209702441.80000001</v>
      </c>
      <c r="D77" s="282">
        <v>636103838.83999991</v>
      </c>
      <c r="E77" s="282">
        <v>125368946.55000001</v>
      </c>
      <c r="F77" s="282">
        <v>125007789.52000001</v>
      </c>
      <c r="G77" s="282">
        <v>510734892.28999996</v>
      </c>
      <c r="H77" s="39"/>
    </row>
    <row r="78" spans="1:8" ht="15">
      <c r="A78" s="271"/>
      <c r="B78" s="285"/>
      <c r="C78" s="285"/>
      <c r="D78" s="285"/>
      <c r="E78" s="285"/>
      <c r="F78" s="285"/>
      <c r="G78" s="285"/>
    </row>
  </sheetData>
  <mergeCells count="9">
    <mergeCell ref="A6:G6"/>
    <mergeCell ref="B7:F7"/>
    <mergeCell ref="G7:G8"/>
    <mergeCell ref="A7:A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A15" sqref="A15"/>
    </sheetView>
  </sheetViews>
  <sheetFormatPr baseColWidth="10" defaultRowHeight="11.25"/>
  <cols>
    <col min="1" max="1" width="56.83203125" style="1" customWidth="1"/>
    <col min="2" max="2" width="17.83203125" style="1" bestFit="1" customWidth="1"/>
    <col min="3" max="3" width="16.83203125" style="1" customWidth="1"/>
    <col min="4" max="4" width="17.83203125" style="1" bestFit="1" customWidth="1"/>
    <col min="5" max="6" width="16.83203125" style="1" customWidth="1"/>
    <col min="7" max="7" width="17.83203125" style="1" bestFit="1" customWidth="1"/>
    <col min="8" max="16384" width="12" style="1"/>
  </cols>
  <sheetData>
    <row r="1" spans="1:7" ht="21">
      <c r="A1" s="319" t="s">
        <v>633</v>
      </c>
      <c r="B1" s="320"/>
      <c r="C1" s="320"/>
      <c r="D1" s="320"/>
      <c r="E1" s="320"/>
      <c r="F1" s="320"/>
      <c r="G1" s="320"/>
    </row>
    <row r="2" spans="1:7" ht="15">
      <c r="A2" s="321" t="s">
        <v>569</v>
      </c>
      <c r="B2" s="322"/>
      <c r="C2" s="322"/>
      <c r="D2" s="322"/>
      <c r="E2" s="322"/>
      <c r="F2" s="322"/>
      <c r="G2" s="323"/>
    </row>
    <row r="3" spans="1:7" ht="15">
      <c r="A3" s="324" t="s">
        <v>593</v>
      </c>
      <c r="B3" s="325"/>
      <c r="C3" s="325"/>
      <c r="D3" s="325"/>
      <c r="E3" s="325"/>
      <c r="F3" s="325"/>
      <c r="G3" s="326"/>
    </row>
    <row r="4" spans="1:7" ht="15">
      <c r="A4" s="324" t="s">
        <v>598</v>
      </c>
      <c r="B4" s="325"/>
      <c r="C4" s="325"/>
      <c r="D4" s="325"/>
      <c r="E4" s="325"/>
      <c r="F4" s="325"/>
      <c r="G4" s="326"/>
    </row>
    <row r="5" spans="1:7" ht="15">
      <c r="A5" s="324" t="s">
        <v>624</v>
      </c>
      <c r="B5" s="325"/>
      <c r="C5" s="325"/>
      <c r="D5" s="325"/>
      <c r="E5" s="325"/>
      <c r="F5" s="325"/>
      <c r="G5" s="326"/>
    </row>
    <row r="6" spans="1:7" ht="15">
      <c r="A6" s="327" t="s">
        <v>571</v>
      </c>
      <c r="B6" s="328"/>
      <c r="C6" s="328"/>
      <c r="D6" s="328"/>
      <c r="E6" s="328"/>
      <c r="F6" s="328"/>
      <c r="G6" s="329"/>
    </row>
    <row r="7" spans="1:7" ht="15">
      <c r="A7" s="301" t="s">
        <v>599</v>
      </c>
      <c r="B7" s="317" t="s">
        <v>269</v>
      </c>
      <c r="C7" s="317"/>
      <c r="D7" s="317"/>
      <c r="E7" s="317"/>
      <c r="F7" s="317"/>
      <c r="G7" s="317" t="s">
        <v>274</v>
      </c>
    </row>
    <row r="8" spans="1:7" ht="30">
      <c r="A8" s="316"/>
      <c r="B8" s="302" t="s">
        <v>270</v>
      </c>
      <c r="C8" s="311" t="s">
        <v>600</v>
      </c>
      <c r="D8" s="311" t="s">
        <v>204</v>
      </c>
      <c r="E8" s="311" t="s">
        <v>166</v>
      </c>
      <c r="F8" s="311" t="s">
        <v>181</v>
      </c>
      <c r="G8" s="318"/>
    </row>
    <row r="9" spans="1:7" ht="15">
      <c r="A9" s="304" t="s">
        <v>556</v>
      </c>
      <c r="B9" s="312">
        <v>121094476.54000001</v>
      </c>
      <c r="C9" s="312">
        <v>11590171.01</v>
      </c>
      <c r="D9" s="312">
        <v>132684647.55000001</v>
      </c>
      <c r="E9" s="312">
        <v>56585618.640000001</v>
      </c>
      <c r="F9" s="312">
        <v>56585618.640000001</v>
      </c>
      <c r="G9" s="312">
        <v>76099028.910000011</v>
      </c>
    </row>
    <row r="10" spans="1:7" ht="15">
      <c r="A10" s="306" t="s">
        <v>601</v>
      </c>
      <c r="B10" s="313">
        <v>121094476.54000001</v>
      </c>
      <c r="C10" s="313">
        <v>11590171.01</v>
      </c>
      <c r="D10" s="313">
        <v>132684647.55000001</v>
      </c>
      <c r="E10" s="313">
        <v>56585618.640000001</v>
      </c>
      <c r="F10" s="313">
        <v>56585618.640000001</v>
      </c>
      <c r="G10" s="313">
        <v>76099028.910000011</v>
      </c>
    </row>
    <row r="11" spans="1:7" ht="15">
      <c r="A11" s="306" t="s">
        <v>557</v>
      </c>
      <c r="B11" s="313"/>
      <c r="C11" s="313"/>
      <c r="D11" s="313">
        <v>0</v>
      </c>
      <c r="E11" s="313"/>
      <c r="F11" s="313"/>
      <c r="G11" s="313">
        <v>0</v>
      </c>
    </row>
    <row r="12" spans="1:7" ht="15">
      <c r="A12" s="306" t="s">
        <v>558</v>
      </c>
      <c r="B12" s="313">
        <v>0</v>
      </c>
      <c r="C12" s="313">
        <v>0</v>
      </c>
      <c r="D12" s="313">
        <v>0</v>
      </c>
      <c r="E12" s="313">
        <v>0</v>
      </c>
      <c r="F12" s="313">
        <v>0</v>
      </c>
      <c r="G12" s="313">
        <v>0</v>
      </c>
    </row>
    <row r="13" spans="1:7" ht="15">
      <c r="A13" s="308" t="s">
        <v>559</v>
      </c>
      <c r="B13" s="313"/>
      <c r="C13" s="313"/>
      <c r="D13" s="313">
        <v>0</v>
      </c>
      <c r="E13" s="313"/>
      <c r="F13" s="313"/>
      <c r="G13" s="313">
        <v>0</v>
      </c>
    </row>
    <row r="14" spans="1:7" ht="15">
      <c r="A14" s="308" t="s">
        <v>602</v>
      </c>
      <c r="B14" s="313"/>
      <c r="C14" s="313"/>
      <c r="D14" s="313">
        <v>0</v>
      </c>
      <c r="E14" s="313"/>
      <c r="F14" s="313"/>
      <c r="G14" s="313">
        <v>0</v>
      </c>
    </row>
    <row r="15" spans="1:7" ht="15">
      <c r="A15" s="306" t="s">
        <v>560</v>
      </c>
      <c r="B15" s="313"/>
      <c r="C15" s="313"/>
      <c r="D15" s="313">
        <v>0</v>
      </c>
      <c r="E15" s="313"/>
      <c r="F15" s="313"/>
      <c r="G15" s="313">
        <v>0</v>
      </c>
    </row>
    <row r="16" spans="1:7" ht="45">
      <c r="A16" s="309" t="s">
        <v>603</v>
      </c>
      <c r="B16" s="313">
        <v>0</v>
      </c>
      <c r="C16" s="313">
        <v>0</v>
      </c>
      <c r="D16" s="313">
        <v>0</v>
      </c>
      <c r="E16" s="313">
        <v>0</v>
      </c>
      <c r="F16" s="313">
        <v>0</v>
      </c>
      <c r="G16" s="313">
        <v>0</v>
      </c>
    </row>
    <row r="17" spans="1:7" ht="15">
      <c r="A17" s="308" t="s">
        <v>561</v>
      </c>
      <c r="B17" s="313"/>
      <c r="C17" s="313"/>
      <c r="D17" s="313">
        <v>0</v>
      </c>
      <c r="E17" s="313"/>
      <c r="F17" s="313"/>
      <c r="G17" s="313">
        <v>0</v>
      </c>
    </row>
    <row r="18" spans="1:7" ht="15">
      <c r="A18" s="308" t="s">
        <v>562</v>
      </c>
      <c r="B18" s="313"/>
      <c r="C18" s="313"/>
      <c r="D18" s="313">
        <v>0</v>
      </c>
      <c r="E18" s="313"/>
      <c r="F18" s="313"/>
      <c r="G18" s="313">
        <v>0</v>
      </c>
    </row>
    <row r="19" spans="1:7" ht="15">
      <c r="A19" s="306" t="s">
        <v>563</v>
      </c>
      <c r="B19" s="313"/>
      <c r="C19" s="313"/>
      <c r="D19" s="313">
        <v>0</v>
      </c>
      <c r="E19" s="313"/>
      <c r="F19" s="313"/>
      <c r="G19" s="313">
        <v>0</v>
      </c>
    </row>
    <row r="20" spans="1:7" ht="15">
      <c r="A20" s="307"/>
      <c r="B20" s="314"/>
      <c r="C20" s="314"/>
      <c r="D20" s="314"/>
      <c r="E20" s="314"/>
      <c r="F20" s="314"/>
      <c r="G20" s="314"/>
    </row>
    <row r="21" spans="1:7" ht="15">
      <c r="A21" s="310" t="s">
        <v>604</v>
      </c>
      <c r="B21" s="312">
        <v>38570020</v>
      </c>
      <c r="C21" s="312">
        <v>-17079811.449999999</v>
      </c>
      <c r="D21" s="312">
        <v>21490208.550000001</v>
      </c>
      <c r="E21" s="312">
        <v>7308258.1299999999</v>
      </c>
      <c r="F21" s="312">
        <v>7308258.1299999999</v>
      </c>
      <c r="G21" s="312">
        <v>14181950.420000002</v>
      </c>
    </row>
    <row r="22" spans="1:7" ht="15">
      <c r="A22" s="306" t="s">
        <v>601</v>
      </c>
      <c r="B22" s="313">
        <v>38570020</v>
      </c>
      <c r="C22" s="313">
        <v>-17079811.449999999</v>
      </c>
      <c r="D22" s="313">
        <v>21490208.550000001</v>
      </c>
      <c r="E22" s="313">
        <v>7308258.1299999999</v>
      </c>
      <c r="F22" s="313">
        <v>7308258.1299999999</v>
      </c>
      <c r="G22" s="313">
        <v>14181950.420000002</v>
      </c>
    </row>
    <row r="23" spans="1:7" ht="15">
      <c r="A23" s="306" t="s">
        <v>557</v>
      </c>
      <c r="B23" s="313"/>
      <c r="C23" s="313"/>
      <c r="D23" s="313">
        <v>0</v>
      </c>
      <c r="E23" s="313"/>
      <c r="F23" s="313"/>
      <c r="G23" s="313">
        <v>0</v>
      </c>
    </row>
    <row r="24" spans="1:7" ht="15">
      <c r="A24" s="306" t="s">
        <v>558</v>
      </c>
      <c r="B24" s="313">
        <v>0</v>
      </c>
      <c r="C24" s="313">
        <v>0</v>
      </c>
      <c r="D24" s="313">
        <v>0</v>
      </c>
      <c r="E24" s="313">
        <v>0</v>
      </c>
      <c r="F24" s="313">
        <v>0</v>
      </c>
      <c r="G24" s="313">
        <v>0</v>
      </c>
    </row>
    <row r="25" spans="1:7" ht="15">
      <c r="A25" s="308" t="s">
        <v>559</v>
      </c>
      <c r="B25" s="313"/>
      <c r="C25" s="313"/>
      <c r="D25" s="313">
        <v>0</v>
      </c>
      <c r="E25" s="313"/>
      <c r="F25" s="313"/>
      <c r="G25" s="313">
        <v>0</v>
      </c>
    </row>
    <row r="26" spans="1:7" ht="15">
      <c r="A26" s="308" t="s">
        <v>602</v>
      </c>
      <c r="B26" s="313"/>
      <c r="C26" s="313"/>
      <c r="D26" s="313">
        <v>0</v>
      </c>
      <c r="E26" s="313"/>
      <c r="F26" s="313"/>
      <c r="G26" s="313">
        <v>0</v>
      </c>
    </row>
    <row r="27" spans="1:7" ht="15">
      <c r="A27" s="306" t="s">
        <v>560</v>
      </c>
      <c r="B27" s="313"/>
      <c r="C27" s="313"/>
      <c r="D27" s="313"/>
      <c r="E27" s="313"/>
      <c r="F27" s="313"/>
      <c r="G27" s="313"/>
    </row>
    <row r="28" spans="1:7" ht="45">
      <c r="A28" s="309" t="s">
        <v>603</v>
      </c>
      <c r="B28" s="313">
        <v>0</v>
      </c>
      <c r="C28" s="313">
        <v>0</v>
      </c>
      <c r="D28" s="313">
        <v>0</v>
      </c>
      <c r="E28" s="313">
        <v>0</v>
      </c>
      <c r="F28" s="313">
        <v>0</v>
      </c>
      <c r="G28" s="313">
        <v>0</v>
      </c>
    </row>
    <row r="29" spans="1:7" ht="15">
      <c r="A29" s="308" t="s">
        <v>561</v>
      </c>
      <c r="B29" s="313"/>
      <c r="C29" s="313"/>
      <c r="D29" s="313">
        <v>0</v>
      </c>
      <c r="E29" s="313"/>
      <c r="F29" s="313"/>
      <c r="G29" s="313">
        <v>0</v>
      </c>
    </row>
    <row r="30" spans="1:7" ht="15">
      <c r="A30" s="308" t="s">
        <v>562</v>
      </c>
      <c r="B30" s="313"/>
      <c r="C30" s="313"/>
      <c r="D30" s="313">
        <v>0</v>
      </c>
      <c r="E30" s="313"/>
      <c r="F30" s="313"/>
      <c r="G30" s="313">
        <v>0</v>
      </c>
    </row>
    <row r="31" spans="1:7" ht="15">
      <c r="A31" s="306" t="s">
        <v>563</v>
      </c>
      <c r="B31" s="313"/>
      <c r="C31" s="313"/>
      <c r="D31" s="313">
        <v>0</v>
      </c>
      <c r="E31" s="313"/>
      <c r="F31" s="313"/>
      <c r="G31" s="313">
        <v>0</v>
      </c>
    </row>
    <row r="32" spans="1:7" ht="15">
      <c r="A32" s="307"/>
      <c r="B32" s="314"/>
      <c r="C32" s="314"/>
      <c r="D32" s="314"/>
      <c r="E32" s="314"/>
      <c r="F32" s="314"/>
      <c r="G32" s="314"/>
    </row>
    <row r="33" spans="1:7" ht="15">
      <c r="A33" s="305" t="s">
        <v>605</v>
      </c>
      <c r="B33" s="312">
        <v>159664496.54000002</v>
      </c>
      <c r="C33" s="312">
        <v>-5489640.4399999995</v>
      </c>
      <c r="D33" s="312">
        <v>154174856.10000002</v>
      </c>
      <c r="E33" s="312">
        <v>63893876.770000003</v>
      </c>
      <c r="F33" s="312">
        <v>63893876.770000003</v>
      </c>
      <c r="G33" s="312">
        <v>90280979.330000013</v>
      </c>
    </row>
    <row r="34" spans="1:7" ht="15">
      <c r="A34" s="303"/>
      <c r="B34" s="315"/>
      <c r="C34" s="315"/>
      <c r="D34" s="315"/>
      <c r="E34" s="315"/>
      <c r="F34" s="315"/>
      <c r="G34" s="315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2019-04-25T19:58:07Z</cp:lastPrinted>
  <dcterms:created xsi:type="dcterms:W3CDTF">2017-01-11T17:17:46Z</dcterms:created>
  <dcterms:modified xsi:type="dcterms:W3CDTF">2019-07-19T14:44:08Z</dcterms:modified>
</cp:coreProperties>
</file>