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INF. FINANCIERA PUBLICACION 3ER_19\"/>
    </mc:Choice>
  </mc:AlternateContent>
  <bookViews>
    <workbookView xWindow="0" yWindow="0" windowWidth="20640" windowHeight="9735" firstSheet="1" activeTab="1"/>
  </bookViews>
  <sheets>
    <sheet name="Hoja1" sheetId="4" state="hidden" r:id="rId1"/>
    <sheet name="F1" sheetId="3" r:id="rId2"/>
    <sheet name="F2" sheetId="9" r:id="rId3"/>
    <sheet name="F3" sheetId="10" r:id="rId4"/>
    <sheet name="F4" sheetId="19" r:id="rId5"/>
    <sheet name="F5" sheetId="12" r:id="rId6"/>
    <sheet name="f6a" sheetId="18" r:id="rId7"/>
    <sheet name="F6b" sheetId="16" r:id="rId8"/>
    <sheet name="f6c" sheetId="17" r:id="rId9"/>
    <sheet name="F6d" sheetId="15" r:id="rId10"/>
  </sheets>
  <definedNames>
    <definedName name="_xlnm._FilterDatabase" localSheetId="5" hidden="1">'F5'!$A$3:$G$71</definedName>
    <definedName name="_xlnm._FilterDatabase" localSheetId="7" hidden="1">F6b!$A$3:$G$13</definedName>
    <definedName name="_xlnm._FilterDatabase" localSheetId="9" hidden="1">F6d!$A$3:$G$27</definedName>
  </definedNames>
  <calcPr calcId="152511"/>
</workbook>
</file>

<file path=xl/calcChain.xml><?xml version="1.0" encoding="utf-8"?>
<calcChain xmlns="http://schemas.openxmlformats.org/spreadsheetml/2006/main">
  <c r="F75" i="3" l="1"/>
  <c r="E75" i="3"/>
  <c r="F68" i="3"/>
  <c r="E68" i="3"/>
  <c r="F63" i="3"/>
  <c r="F79" i="3" s="1"/>
  <c r="E63" i="3"/>
  <c r="C60" i="3"/>
  <c r="B60" i="3"/>
  <c r="F57" i="3"/>
  <c r="E57" i="3"/>
  <c r="F42" i="3"/>
  <c r="E42" i="3"/>
  <c r="C41" i="3"/>
  <c r="B41" i="3"/>
  <c r="F38" i="3"/>
  <c r="E38" i="3"/>
  <c r="C38" i="3"/>
  <c r="B38" i="3"/>
  <c r="F31" i="3"/>
  <c r="E31" i="3"/>
  <c r="C31" i="3"/>
  <c r="B31" i="3"/>
  <c r="F27" i="3"/>
  <c r="E27" i="3"/>
  <c r="C25" i="3"/>
  <c r="B25" i="3"/>
  <c r="F23" i="3"/>
  <c r="E23" i="3"/>
  <c r="F19" i="3"/>
  <c r="E19" i="3"/>
  <c r="C17" i="3"/>
  <c r="B17" i="3"/>
  <c r="F9" i="3"/>
  <c r="E9" i="3"/>
  <c r="C9" i="3"/>
  <c r="B9" i="3"/>
  <c r="B47" i="3" s="1"/>
  <c r="B62" i="3" s="1"/>
  <c r="C47" i="3" l="1"/>
  <c r="C62" i="3" s="1"/>
  <c r="E79" i="3"/>
  <c r="E47" i="3"/>
  <c r="E59" i="3" s="1"/>
  <c r="E81" i="3" s="1"/>
  <c r="F47" i="3"/>
  <c r="F59" i="3" s="1"/>
  <c r="F81" i="3" s="1"/>
</calcChain>
</file>

<file path=xl/sharedStrings.xml><?xml version="1.0" encoding="utf-8"?>
<sst xmlns="http://schemas.openxmlformats.org/spreadsheetml/2006/main" count="832" uniqueCount="636">
  <si>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</si>
  <si>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</si>
  <si>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</si>
  <si>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</si>
  <si>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</si>
  <si>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</si>
  <si>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</si>
  <si>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</si>
  <si>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</si>
  <si>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</si>
  <si>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</si>
  <si>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</si>
  <si>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</si>
  <si>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</si>
  <si>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</si>
  <si>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</si>
  <si>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</si>
  <si>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</si>
  <si>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</si>
  <si>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</si>
  <si>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</si>
  <si>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</si>
  <si>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</si>
  <si>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</si>
  <si>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</si>
  <si>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</si>
  <si>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</si>
  <si>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</si>
  <si>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</si>
  <si>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</si>
  <si>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</si>
  <si>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</si>
  <si>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</si>
  <si>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</si>
  <si>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</si>
  <si>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</si>
  <si>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</si>
  <si>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</si>
  <si>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</si>
  <si>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</si>
  <si>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</si>
  <si>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</si>
  <si>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</si>
  <si>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</si>
  <si>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</si>
  <si>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</si>
  <si>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</si>
  <si>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</si>
  <si>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</si>
  <si>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</si>
  <si>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</si>
  <si>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</si>
  <si>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</si>
  <si>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</si>
  <si>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</si>
  <si>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</si>
  <si>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</si>
  <si>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</si>
  <si>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</si>
  <si>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</si>
  <si>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</si>
  <si>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</si>
  <si>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</si>
  <si>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</si>
  <si>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</si>
  <si>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</si>
  <si>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</si>
  <si>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</si>
  <si>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</si>
  <si>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</si>
  <si>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</si>
  <si>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</si>
  <si>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</si>
  <si>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</si>
  <si>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</si>
  <si>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</si>
  <si>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</si>
  <si>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</si>
  <si>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</si>
  <si>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</si>
  <si>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</si>
  <si>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</si>
  <si>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</si>
  <si>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</si>
  <si>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</si>
  <si>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</si>
  <si>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</si>
  <si>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</si>
  <si>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</si>
  <si>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</si>
  <si>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</si>
  <si>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</si>
  <si>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</si>
  <si>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</si>
  <si>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</si>
  <si>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</si>
  <si>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</si>
  <si>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</si>
  <si>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</si>
  <si>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</si>
  <si>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</si>
  <si>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</si>
  <si>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</si>
  <si>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</si>
  <si>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</si>
  <si>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</si>
  <si>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</si>
  <si>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</si>
  <si>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</si>
  <si>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</si>
  <si>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</si>
  <si>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</si>
  <si>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</si>
  <si>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</si>
  <si>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</si>
  <si>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</si>
  <si>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</si>
  <si>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</si>
  <si>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</si>
  <si>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</si>
  <si>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</si>
  <si>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</si>
  <si>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</si>
  <si>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</si>
  <si>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</si>
  <si>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</si>
  <si>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</si>
  <si>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</si>
  <si>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</si>
  <si>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</si>
  <si>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</si>
  <si>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</si>
  <si>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</si>
  <si>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</si>
  <si>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</si>
  <si>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</si>
  <si>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</si>
  <si>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</si>
  <si>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</si>
  <si>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</si>
  <si>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</si>
  <si>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</si>
  <si>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</si>
  <si>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</si>
  <si>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</si>
  <si>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</si>
  <si>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</si>
  <si>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</si>
  <si>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</si>
  <si>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</si>
  <si>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</si>
  <si>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</si>
  <si>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</si>
  <si>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</si>
  <si>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</si>
  <si>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</si>
  <si>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</si>
  <si>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</si>
  <si>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</si>
  <si>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</si>
  <si>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</si>
  <si>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</si>
  <si>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</si>
  <si>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</si>
  <si>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</si>
  <si>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</si>
  <si>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</si>
  <si>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</si>
  <si>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</si>
  <si>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</si>
  <si>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</si>
  <si>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</si>
  <si>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</si>
  <si>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</si>
  <si>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</si>
  <si>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</si>
  <si>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</si>
  <si>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</si>
  <si>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</si>
  <si>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</si>
  <si>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</si>
  <si>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</si>
  <si>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</si>
  <si>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</si>
  <si>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</si>
  <si>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</si>
  <si>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</si>
  <si>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</si>
  <si>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</si>
  <si>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</si>
  <si>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</si>
  <si>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</si>
  <si>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</si>
  <si>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</si>
  <si>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</si>
  <si>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</si>
  <si>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</si>
  <si>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</si>
  <si>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</si>
  <si>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</si>
  <si>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</si>
  <si>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</si>
  <si>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</si>
  <si>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</si>
  <si>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</si>
  <si>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</si>
  <si>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</si>
  <si>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</si>
  <si>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</si>
  <si>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</si>
  <si>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</si>
  <si>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</si>
  <si>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</si>
  <si>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</si>
  <si>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</si>
  <si>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</si>
  <si>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</si>
  <si>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</si>
  <si>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</si>
  <si>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</si>
  <si>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</si>
  <si>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</si>
  <si>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</si>
  <si>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</si>
  <si>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</si>
  <si>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</si>
  <si>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</si>
  <si>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</si>
  <si>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</si>
  <si>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</si>
  <si>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</si>
  <si>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</si>
  <si>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</si>
  <si>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</si>
  <si>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</si>
  <si>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</si>
  <si>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</si>
  <si>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</si>
  <si>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</si>
  <si>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</si>
  <si>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</si>
  <si>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</si>
  <si>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</si>
  <si>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</si>
  <si>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</si>
  <si>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</si>
  <si>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</si>
  <si>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</si>
  <si>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</si>
  <si>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</si>
  <si>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</si>
  <si>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</si>
  <si>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</si>
  <si>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</si>
  <si>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</si>
  <si>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</si>
  <si>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</si>
  <si>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</si>
  <si>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</si>
  <si>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</si>
  <si>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</si>
  <si>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</si>
  <si>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</si>
  <si>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</si>
  <si>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</si>
  <si>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</si>
  <si>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</si>
  <si>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</si>
  <si>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</si>
  <si>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</si>
  <si>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</si>
  <si>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</si>
  <si>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</si>
  <si>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</si>
  <si>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</si>
  <si>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</si>
  <si>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</si>
  <si>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</si>
  <si>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</si>
  <si>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</si>
  <si>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</si>
  <si>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</si>
  <si>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</si>
  <si>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</si>
  <si>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</si>
  <si>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</si>
  <si>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</si>
  <si>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</si>
  <si>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</si>
  <si>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</si>
  <si>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</si>
  <si>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</si>
  <si>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</si>
  <si>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</si>
  <si>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</si>
  <si>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</si>
  <si>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</si>
  <si>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</si>
  <si>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</si>
  <si>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</si>
  <si>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</si>
  <si>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</si>
  <si>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</si>
  <si>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</si>
  <si>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</si>
  <si>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</si>
  <si>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</si>
  <si>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</si>
  <si>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</si>
  <si>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</si>
  <si>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</si>
  <si>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</si>
  <si>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</si>
  <si>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</si>
  <si>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</si>
  <si>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</si>
  <si>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</si>
  <si>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</si>
  <si>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</si>
  <si>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</si>
  <si>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</si>
  <si>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</si>
  <si>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</si>
  <si>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</si>
  <si>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</si>
  <si>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</si>
  <si>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</si>
  <si>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</si>
  <si>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</si>
  <si>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</si>
  <si>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</si>
  <si>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</si>
  <si>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</si>
  <si>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</si>
  <si>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</si>
  <si>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</si>
  <si>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</si>
  <si>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</si>
  <si>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</si>
  <si>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</si>
  <si>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</si>
  <si>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</si>
  <si>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</si>
  <si>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</si>
  <si>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</si>
  <si>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</si>
  <si>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</si>
  <si>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</si>
  <si>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</si>
  <si>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</si>
  <si>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</si>
  <si>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</si>
  <si>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</si>
  <si>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</si>
  <si>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</si>
  <si>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</si>
  <si>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</si>
  <si>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</si>
  <si>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</si>
  <si>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</si>
  <si>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</si>
  <si>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</si>
  <si>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</si>
  <si>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</si>
  <si>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</si>
  <si>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</si>
  <si>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</si>
  <si>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</si>
  <si>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</si>
  <si>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</si>
  <si>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</si>
  <si>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</si>
  <si>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</si>
  <si>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</si>
  <si>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</si>
  <si>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</si>
  <si>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</si>
  <si>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</si>
  <si>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</si>
  <si>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</si>
  <si>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</si>
  <si>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</si>
  <si>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</si>
  <si>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</si>
  <si>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</si>
  <si>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</si>
  <si>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</si>
  <si>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</si>
  <si>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</si>
  <si>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</si>
  <si>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</si>
  <si>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</si>
  <si>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</si>
  <si>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</si>
  <si>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</si>
  <si>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</si>
  <si>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</si>
  <si>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</si>
  <si>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</si>
  <si>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</si>
  <si>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</si>
  <si>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</si>
  <si>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</si>
  <si>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</si>
  <si>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</si>
  <si>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</si>
  <si>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</si>
  <si>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</si>
  <si>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</si>
  <si>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</si>
  <si>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</si>
  <si>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</si>
  <si>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</si>
  <si>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</si>
  <si>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</si>
  <si>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</si>
  <si>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</si>
  <si>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</si>
  <si>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</si>
  <si>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</si>
  <si>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</si>
  <si>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</si>
  <si>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</si>
  <si>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</si>
  <si>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</si>
  <si>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</si>
  <si>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</si>
  <si>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</si>
  <si>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</si>
  <si>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</si>
  <si>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</si>
  <si>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</si>
  <si>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</si>
  <si>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</si>
  <si>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</si>
  <si>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</si>
  <si>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</si>
  <si>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</si>
  <si>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</si>
  <si>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</si>
  <si>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</si>
  <si>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</si>
  <si>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</si>
  <si>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</si>
  <si>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</si>
  <si>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</si>
  <si>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</si>
  <si>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</si>
  <si>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</si>
  <si>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</si>
  <si>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</si>
  <si>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</si>
  <si>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</si>
  <si>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</si>
  <si>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</si>
  <si>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</si>
  <si>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</si>
  <si>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</si>
  <si>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</si>
  <si>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</si>
  <si>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</si>
  <si>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</si>
  <si>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</si>
  <si>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</si>
  <si>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</si>
  <si>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</si>
  <si>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</si>
  <si>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</si>
  <si>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</si>
  <si>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</si>
  <si>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</si>
  <si>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</si>
  <si>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</si>
  <si>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</si>
  <si>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</si>
  <si>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</si>
  <si>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</si>
  <si>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</si>
  <si>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</si>
  <si>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</si>
  <si>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</si>
  <si>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</si>
  <si>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</si>
  <si>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</si>
  <si>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</si>
  <si>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</si>
  <si>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</si>
  <si>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</si>
  <si>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</si>
  <si>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</si>
  <si>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</si>
  <si>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</si>
  <si>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</si>
  <si>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</si>
  <si>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</si>
  <si>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</si>
  <si>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</si>
  <si>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</si>
  <si>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</si>
  <si>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</si>
  <si>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</si>
  <si>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</si>
  <si>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</si>
  <si>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</si>
  <si>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</si>
  <si>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</si>
  <si>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</si>
  <si>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</si>
  <si>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</si>
  <si>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</si>
  <si>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</si>
  <si>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</si>
  <si>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</si>
  <si>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</si>
  <si>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</si>
  <si>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</si>
  <si>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</si>
  <si>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</si>
  <si>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</si>
  <si>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</si>
  <si>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</si>
  <si>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</si>
  <si>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</si>
  <si>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</si>
  <si>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</si>
  <si>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</si>
  <si>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</si>
  <si>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</si>
  <si>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</si>
  <si>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</si>
  <si>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</si>
  <si>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</si>
  <si>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</si>
  <si>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</si>
  <si>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</si>
  <si>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</si>
  <si>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</si>
  <si>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</si>
  <si>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</si>
  <si>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</si>
  <si>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</si>
  <si>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</si>
  <si>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</si>
  <si>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</si>
  <si>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</si>
  <si>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</si>
  <si>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</si>
  <si>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</si>
  <si>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</si>
  <si>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</si>
  <si>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</si>
  <si>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</si>
  <si>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</si>
  <si>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</si>
  <si>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</si>
  <si>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</si>
  <si>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</si>
  <si>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</si>
  <si>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</si>
  <si>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</si>
  <si>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</si>
  <si>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</si>
  <si>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</si>
  <si>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</si>
  <si>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E. Dependencia o Unidad Administrativa 5</t>
  </si>
  <si>
    <t>F. Dependencia o Unidad Administrativa 6</t>
  </si>
  <si>
    <t>G. Dependencia o Unidad Administrativa 7</t>
  </si>
  <si>
    <t>C. Dependencia o Unidad Administrativa 3</t>
  </si>
  <si>
    <t>D. Dependencia o Unidad Administrativa 4</t>
  </si>
  <si>
    <t xml:space="preserve"> MUNICIPIO DOLORES HIDALGO CIN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</si>
  <si>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</si>
  <si>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</si>
  <si>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</si>
  <si>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</si>
  <si>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</si>
  <si>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Informe Analítico de la Deuda Pública y Otros Pasivos - LDF</t>
  </si>
  <si>
    <t>Saldo al 31 de diciembre de 2018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</si>
  <si>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</si>
  <si>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</si>
  <si>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</si>
  <si>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</si>
  <si>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</si>
  <si>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</si>
  <si>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</si>
  <si>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</si>
  <si>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</si>
  <si>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</si>
  <si>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</si>
  <si>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</si>
  <si>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Estimado/
Aprobado (d)</t>
  </si>
  <si>
    <t>Balance Presupuestario - LDF</t>
  </si>
  <si>
    <t>Estado Analítico de Ingresos Detallado - LDF</t>
  </si>
  <si>
    <t xml:space="preserve">Concepto (c) </t>
  </si>
  <si>
    <t>Estado Analítico del Ejercicio del Presupuesto de Egresos Detallado - LDF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</si>
  <si>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</si>
  <si>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</si>
  <si>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</si>
  <si>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</si>
  <si>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Clasificación de Servicios Personales por Categoría</t>
  </si>
  <si>
    <t>Concepto ( c )</t>
  </si>
  <si>
    <t>Ampliaciones / (Reducciones)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</si>
  <si>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</si>
  <si>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</si>
  <si>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</si>
  <si>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</si>
  <si>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</si>
  <si>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Estado Analítico del Ejercicio del Presupueso de Egresos Detallado - LDF</t>
  </si>
  <si>
    <t>Clasificación Funcional (Finalidad y Función)</t>
  </si>
  <si>
    <t>Subejercicio  (e)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</si>
  <si>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</si>
  <si>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</si>
  <si>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</si>
  <si>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</si>
  <si>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</si>
  <si>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</si>
  <si>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</si>
  <si>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</si>
  <si>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 xml:space="preserve">Clasificación por Objeto del Gasto (Capítulo y Concepto) </t>
  </si>
  <si>
    <t xml:space="preserve">          Fideicomiso de Desastres Naturales (Informativo)</t>
  </si>
  <si>
    <t>Formato 1 Estado de Situación Financiera Detallado - LDF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</si>
  <si>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</si>
  <si>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</si>
  <si>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</si>
  <si>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</si>
  <si>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</si>
  <si>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</si>
  <si>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</si>
  <si>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</si>
  <si>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</si>
  <si>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Formato 6 c) Estado Analítico del Ejercicio del Presupuesto de Egresos Detallado -LDF 
                       (Claisificación Funcional)</t>
  </si>
  <si>
    <t>Formato 6 d) Estado Analítico del Ejercicio del Presupuesto de Egresos Detallado  - LDF
                        (Clasificación de Servicios Personales por Categoría)</t>
  </si>
  <si>
    <t>al 31 de Diciembre de 2018 y al 30 de Septiembre de 2019</t>
  </si>
  <si>
    <t>Al 31 de Diciembre de 2018 y al 30 de Septiembre de 2019</t>
  </si>
  <si>
    <t>TIIE + 3.5</t>
  </si>
  <si>
    <t>del 01 de Enero al 30 de Septiembre de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</si>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</sst>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6">
    <xf numFmtId="0" fontId="0" fillId="0" borderId="0"/>
    <xf numFmtId="0" fontId="4" fillId="0" borderId="0"/>
    <xf numFmtId="0" fontId="6" fillId="0" borderId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/>
    <xf numFmtId="0" fontId="4" fillId="0" borderId="0" xfId="1" applyProtection="1">
      <protection locked="0"/>
    </xf>
    <xf numFmtId="0" fontId="4" fillId="0" borderId="0" xfId="1"/>
    <xf numFmtId="0" fontId="5" fillId="0" borderId="0" xfId="1" applyFont="1"/>
    <xf numFmtId="4" fontId="4" fillId="0" borderId="0" xfId="0" applyNumberFormat="1" applyFont="1" applyAlignment="1"/>
    <xf numFmtId="0" fontId="4" fillId="0" borderId="0" xfId="0" applyFont="1" applyAlignment="1"/>
    <xf numFmtId="0" fontId="11" fillId="2" borderId="11" xfId="0" applyFont="1" applyFill="1" applyBorder="1" applyAlignment="1">
      <alignment horizontal="left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left" vertical="center" indent="2"/>
    </xf>
    <xf numFmtId="0" fontId="11" fillId="0" borderId="7" xfId="0" applyFont="1" applyBorder="1" applyAlignment="1">
      <alignment horizontal="left" vertical="center" indent="2"/>
    </xf>
    <xf numFmtId="0" fontId="0" fillId="0" borderId="7" xfId="0" applyBorder="1" applyAlignment="1">
      <alignment vertical="center"/>
    </xf>
    <xf numFmtId="0" fontId="11" fillId="0" borderId="13" xfId="0" applyFont="1" applyBorder="1" applyAlignment="1">
      <alignment horizontal="left" vertical="center" indent="2"/>
    </xf>
    <xf numFmtId="0" fontId="11" fillId="0" borderId="7" xfId="0" applyFont="1" applyFill="1" applyBorder="1" applyAlignment="1">
      <alignment horizontal="left" vertical="center" indent="2"/>
    </xf>
    <xf numFmtId="0" fontId="0" fillId="0" borderId="7" xfId="0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 indent="2"/>
    </xf>
    <xf numFmtId="0" fontId="0" fillId="0" borderId="7" xfId="0" applyFill="1" applyBorder="1" applyAlignment="1">
      <alignment horizontal="left" vertical="center" indent="3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9" fontId="0" fillId="0" borderId="13" xfId="0" applyNumberFormat="1" applyFill="1" applyBorder="1" applyAlignment="1">
      <alignment horizontal="left" vertical="center" indent="3"/>
    </xf>
    <xf numFmtId="0" fontId="0" fillId="0" borderId="7" xfId="0" applyFont="1" applyFill="1" applyBorder="1" applyAlignment="1">
      <alignment horizontal="left" vertical="center" indent="5"/>
    </xf>
    <xf numFmtId="49" fontId="0" fillId="0" borderId="13" xfId="0" applyNumberFormat="1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5"/>
    </xf>
    <xf numFmtId="43" fontId="0" fillId="0" borderId="7" xfId="3" applyFont="1" applyFill="1" applyBorder="1" applyAlignment="1">
      <alignment horizontal="right" vertical="center"/>
    </xf>
    <xf numFmtId="49" fontId="0" fillId="0" borderId="7" xfId="0" applyNumberForma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 indent="3"/>
    </xf>
    <xf numFmtId="43" fontId="11" fillId="0" borderId="7" xfId="3" applyFont="1" applyFill="1" applyBorder="1" applyAlignment="1" applyProtection="1">
      <alignment horizontal="right" vertical="center"/>
      <protection locked="0"/>
    </xf>
    <xf numFmtId="49" fontId="11" fillId="0" borderId="13" xfId="0" applyNumberFormat="1" applyFont="1" applyFill="1" applyBorder="1" applyAlignment="1">
      <alignment horizontal="left" vertical="center" indent="2"/>
    </xf>
    <xf numFmtId="49" fontId="0" fillId="0" borderId="13" xfId="0" applyNumberFormat="1" applyFill="1" applyBorder="1" applyAlignment="1">
      <alignment horizontal="left" indent="3"/>
    </xf>
    <xf numFmtId="49" fontId="11" fillId="0" borderId="13" xfId="0" applyNumberFormat="1" applyFont="1" applyFill="1" applyBorder="1" applyAlignment="1">
      <alignment horizontal="left" indent="2"/>
    </xf>
    <xf numFmtId="3" fontId="0" fillId="0" borderId="7" xfId="0" applyNumberFormat="1" applyFill="1" applyBorder="1" applyAlignment="1">
      <alignment horizontal="right" vertical="center"/>
    </xf>
    <xf numFmtId="49" fontId="0" fillId="0" borderId="13" xfId="0" applyNumberFormat="1" applyFont="1" applyFill="1" applyBorder="1" applyAlignment="1">
      <alignment horizontal="left" vertical="center" indent="2"/>
    </xf>
    <xf numFmtId="49" fontId="0" fillId="0" borderId="13" xfId="0" applyNumberFormat="1" applyFont="1" applyFill="1" applyBorder="1" applyAlignment="1">
      <alignment horizontal="left" vertical="center" indent="3"/>
    </xf>
    <xf numFmtId="49" fontId="0" fillId="0" borderId="13" xfId="0" applyNumberFormat="1" applyFont="1" applyFill="1" applyBorder="1" applyAlignment="1">
      <alignment horizontal="left" indent="3"/>
    </xf>
    <xf numFmtId="0" fontId="0" fillId="0" borderId="7" xfId="0" applyFill="1" applyBorder="1"/>
    <xf numFmtId="0" fontId="0" fillId="0" borderId="9" xfId="0" applyBorder="1"/>
    <xf numFmtId="3" fontId="0" fillId="0" borderId="9" xfId="0" applyNumberFormat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0" fontId="3" fillId="0" borderId="0" xfId="20"/>
    <xf numFmtId="0" fontId="3" fillId="0" borderId="0" xfId="20" applyBorder="1"/>
    <xf numFmtId="0" fontId="10" fillId="0" borderId="5" xfId="21" applyFont="1" applyBorder="1" applyAlignment="1">
      <alignment horizontal="left"/>
    </xf>
    <xf numFmtId="0" fontId="3" fillId="0" borderId="0" xfId="23"/>
    <xf numFmtId="0" fontId="8" fillId="0" borderId="5" xfId="24" applyFont="1" applyBorder="1" applyAlignment="1">
      <alignment horizontal="left" vertical="top"/>
    </xf>
    <xf numFmtId="0" fontId="9" fillId="0" borderId="5" xfId="24" applyFont="1" applyBorder="1" applyAlignment="1">
      <alignment horizontal="left" vertical="top"/>
    </xf>
    <xf numFmtId="0" fontId="2" fillId="0" borderId="0" xfId="30"/>
    <xf numFmtId="0" fontId="19" fillId="0" borderId="0" xfId="30" applyFont="1" applyBorder="1" applyAlignment="1">
      <alignment vertical="center"/>
    </xf>
    <xf numFmtId="0" fontId="2" fillId="0" borderId="0" xfId="32"/>
    <xf numFmtId="43" fontId="2" fillId="0" borderId="0" xfId="33" applyFont="1"/>
    <xf numFmtId="43" fontId="2" fillId="0" borderId="0" xfId="3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horizontal="right" vertical="center"/>
      <protection locked="0"/>
    </xf>
    <xf numFmtId="0" fontId="1" fillId="0" borderId="0" xfId="46"/>
    <xf numFmtId="0" fontId="1" fillId="0" borderId="7" xfId="46" applyBorder="1"/>
    <xf numFmtId="0" fontId="1" fillId="0" borderId="9" xfId="46" applyBorder="1"/>
    <xf numFmtId="0" fontId="1" fillId="0" borderId="7" xfId="46" applyFill="1" applyBorder="1"/>
    <xf numFmtId="0" fontId="12" fillId="0" borderId="9" xfId="46" applyFont="1" applyBorder="1"/>
    <xf numFmtId="0" fontId="1" fillId="0" borderId="0" xfId="46" applyProtection="1">
      <protection locked="0"/>
    </xf>
    <xf numFmtId="0" fontId="11" fillId="2" borderId="4" xfId="46" applyFont="1" applyFill="1" applyBorder="1" applyAlignment="1">
      <alignment horizontal="center" vertical="center" wrapText="1"/>
    </xf>
    <xf numFmtId="0" fontId="1" fillId="0" borderId="7" xfId="46" applyFill="1" applyBorder="1" applyAlignment="1">
      <alignment vertical="center"/>
    </xf>
    <xf numFmtId="0" fontId="1" fillId="0" borderId="7" xfId="46" applyFill="1" applyBorder="1" applyAlignment="1" applyProtection="1">
      <alignment vertical="center"/>
      <protection locked="0"/>
    </xf>
    <xf numFmtId="0" fontId="11" fillId="0" borderId="7" xfId="46" applyFont="1" applyFill="1" applyBorder="1" applyAlignment="1" applyProtection="1">
      <alignment vertical="center"/>
      <protection locked="0"/>
    </xf>
    <xf numFmtId="0" fontId="12" fillId="0" borderId="7" xfId="46" applyFont="1" applyFill="1" applyBorder="1" applyAlignment="1">
      <alignment vertical="center"/>
    </xf>
    <xf numFmtId="0" fontId="1" fillId="0" borderId="7" xfId="46" applyBorder="1" applyAlignment="1">
      <alignment vertical="center"/>
    </xf>
    <xf numFmtId="0" fontId="1" fillId="0" borderId="0" xfId="46" applyAlignment="1">
      <alignment vertical="center"/>
    </xf>
    <xf numFmtId="0" fontId="11" fillId="2" borderId="11" xfId="46" applyFont="1" applyFill="1" applyBorder="1" applyAlignment="1">
      <alignment horizontal="center" vertical="center" wrapText="1"/>
    </xf>
    <xf numFmtId="0" fontId="11" fillId="2" borderId="11" xfId="46" applyFont="1" applyFill="1" applyBorder="1" applyAlignment="1" applyProtection="1">
      <alignment horizontal="center" vertical="center" wrapText="1"/>
      <protection locked="0"/>
    </xf>
    <xf numFmtId="0" fontId="11" fillId="0" borderId="5" xfId="46" applyFont="1" applyFill="1" applyBorder="1" applyAlignment="1">
      <alignment horizontal="left" vertical="center" indent="3"/>
    </xf>
    <xf numFmtId="0" fontId="1" fillId="0" borderId="5" xfId="46" applyFill="1" applyBorder="1" applyAlignment="1">
      <alignment horizontal="left" vertical="center" indent="5"/>
    </xf>
    <xf numFmtId="0" fontId="1" fillId="0" borderId="5" xfId="46" applyFill="1" applyBorder="1" applyAlignment="1">
      <alignment horizontal="left" vertical="center" indent="7"/>
    </xf>
    <xf numFmtId="0" fontId="1" fillId="0" borderId="5" xfId="46" applyFill="1" applyBorder="1" applyAlignment="1" applyProtection="1">
      <alignment horizontal="left" vertical="center" indent="5"/>
      <protection locked="0"/>
    </xf>
    <xf numFmtId="0" fontId="12" fillId="0" borderId="9" xfId="46" applyFont="1" applyFill="1" applyBorder="1" applyAlignment="1">
      <alignment vertical="center"/>
    </xf>
    <xf numFmtId="43" fontId="11" fillId="0" borderId="7" xfId="47" applyFont="1" applyFill="1" applyBorder="1" applyAlignment="1" applyProtection="1">
      <alignment horizontal="right" vertical="center"/>
      <protection locked="0"/>
    </xf>
    <xf numFmtId="43" fontId="1" fillId="0" borderId="7" xfId="47" applyFont="1" applyFill="1" applyBorder="1" applyAlignment="1" applyProtection="1">
      <alignment horizontal="right" vertical="center"/>
      <protection locked="0"/>
    </xf>
    <xf numFmtId="43" fontId="1" fillId="0" borderId="7" xfId="47" applyFont="1" applyFill="1" applyBorder="1" applyAlignment="1">
      <alignment horizontal="right"/>
    </xf>
    <xf numFmtId="43" fontId="1" fillId="2" borderId="15" xfId="47" applyFont="1" applyFill="1" applyBorder="1" applyAlignment="1">
      <alignment horizontal="right"/>
    </xf>
    <xf numFmtId="43" fontId="1" fillId="0" borderId="7" xfId="47" applyFont="1" applyBorder="1" applyAlignment="1">
      <alignment horizontal="right"/>
    </xf>
    <xf numFmtId="43" fontId="1" fillId="0" borderId="7" xfId="47" applyFont="1" applyFill="1" applyBorder="1" applyAlignment="1">
      <alignment horizontal="right" vertical="center"/>
    </xf>
    <xf numFmtId="43" fontId="1" fillId="0" borderId="9" xfId="47" applyFont="1" applyFill="1" applyBorder="1" applyAlignment="1">
      <alignment horizontal="right"/>
    </xf>
    <xf numFmtId="0" fontId="1" fillId="0" borderId="7" xfId="48" applyBorder="1" applyAlignment="1">
      <alignment horizontal="left" indent="3"/>
    </xf>
    <xf numFmtId="0" fontId="1" fillId="0" borderId="7" xfId="48" applyBorder="1"/>
    <xf numFmtId="0" fontId="1" fillId="0" borderId="9" xfId="48" applyFill="1" applyBorder="1"/>
    <xf numFmtId="0" fontId="11" fillId="0" borderId="7" xfId="48" applyFont="1" applyFill="1" applyBorder="1" applyAlignment="1">
      <alignment horizontal="left" vertical="center" indent="2"/>
    </xf>
    <xf numFmtId="0" fontId="11" fillId="2" borderId="4" xfId="48" applyFont="1" applyFill="1" applyBorder="1" applyAlignment="1">
      <alignment horizontal="center" vertical="center" wrapText="1"/>
    </xf>
    <xf numFmtId="0" fontId="1" fillId="0" borderId="7" xfId="48" applyFill="1" applyBorder="1" applyAlignment="1">
      <alignment vertical="center"/>
    </xf>
    <xf numFmtId="0" fontId="1" fillId="0" borderId="9" xfId="48" applyFill="1" applyBorder="1" applyAlignment="1">
      <alignment vertical="center"/>
    </xf>
    <xf numFmtId="0" fontId="1" fillId="0" borderId="7" xfId="48" applyFill="1" applyBorder="1" applyAlignment="1" applyProtection="1">
      <alignment vertical="center"/>
      <protection locked="0"/>
    </xf>
    <xf numFmtId="164" fontId="1" fillId="0" borderId="7" xfId="48" applyNumberFormat="1" applyFill="1" applyBorder="1" applyAlignment="1" applyProtection="1">
      <alignment vertical="center"/>
      <protection locked="0"/>
    </xf>
    <xf numFmtId="16" fontId="1" fillId="0" borderId="7" xfId="48" applyNumberFormat="1" applyFill="1" applyBorder="1" applyAlignment="1">
      <alignment vertical="center"/>
    </xf>
    <xf numFmtId="0" fontId="1" fillId="0" borderId="7" xfId="48" applyFill="1" applyBorder="1" applyAlignment="1" applyProtection="1">
      <alignment horizontal="left" vertical="center" indent="4"/>
      <protection locked="0"/>
    </xf>
    <xf numFmtId="0" fontId="12" fillId="0" borderId="7" xfId="48" applyFont="1" applyFill="1" applyBorder="1" applyAlignment="1">
      <alignment horizontal="left" vertical="center"/>
    </xf>
    <xf numFmtId="0" fontId="1" fillId="2" borderId="15" xfId="48" applyFill="1" applyBorder="1" applyAlignment="1">
      <alignment vertical="center"/>
    </xf>
    <xf numFmtId="0" fontId="11" fillId="2" borderId="4" xfId="48" applyFont="1" applyFill="1" applyBorder="1" applyAlignment="1" applyProtection="1">
      <alignment horizontal="center" vertical="center" wrapText="1"/>
      <protection locked="0"/>
    </xf>
    <xf numFmtId="43" fontId="11" fillId="0" borderId="7" xfId="49" applyFont="1" applyFill="1" applyBorder="1" applyAlignment="1" applyProtection="1">
      <alignment vertical="center"/>
      <protection locked="0"/>
    </xf>
    <xf numFmtId="43" fontId="1" fillId="0" borderId="7" xfId="49" applyFont="1" applyFill="1" applyBorder="1" applyAlignment="1" applyProtection="1">
      <alignment vertical="center"/>
      <protection locked="0"/>
    </xf>
    <xf numFmtId="43" fontId="1" fillId="0" borderId="7" xfId="49" applyFont="1" applyFill="1" applyBorder="1" applyAlignment="1">
      <alignment vertical="center"/>
    </xf>
    <xf numFmtId="43" fontId="1" fillId="0" borderId="9" xfId="49" applyFont="1" applyFill="1" applyBorder="1"/>
    <xf numFmtId="0" fontId="1" fillId="0" borderId="0" xfId="50"/>
    <xf numFmtId="0" fontId="11" fillId="2" borderId="4" xfId="50" applyFont="1" applyFill="1" applyBorder="1" applyAlignment="1">
      <alignment horizontal="center" vertical="center" wrapText="1"/>
    </xf>
    <xf numFmtId="0" fontId="1" fillId="0" borderId="7" xfId="50" applyFill="1" applyBorder="1" applyAlignment="1">
      <alignment horizontal="left" vertical="center" indent="6"/>
    </xf>
    <xf numFmtId="0" fontId="1" fillId="0" borderId="7" xfId="50" applyFill="1" applyBorder="1" applyAlignment="1">
      <alignment vertical="center"/>
    </xf>
    <xf numFmtId="0" fontId="11" fillId="0" borderId="7" xfId="50" applyFont="1" applyFill="1" applyBorder="1" applyAlignment="1">
      <alignment horizontal="left" vertical="center" indent="3"/>
    </xf>
    <xf numFmtId="0" fontId="1" fillId="0" borderId="9" xfId="50" applyFill="1" applyBorder="1" applyAlignment="1">
      <alignment vertical="center"/>
    </xf>
    <xf numFmtId="0" fontId="11" fillId="0" borderId="7" xfId="50" applyFont="1" applyFill="1" applyBorder="1" applyAlignment="1">
      <alignment vertical="center"/>
    </xf>
    <xf numFmtId="0" fontId="1" fillId="0" borderId="0" xfId="50" applyAlignment="1">
      <alignment vertical="center"/>
    </xf>
    <xf numFmtId="0" fontId="1" fillId="0" borderId="7" xfId="50" applyFill="1" applyBorder="1" applyAlignment="1">
      <alignment horizontal="left" vertical="center" indent="3"/>
    </xf>
    <xf numFmtId="0" fontId="11" fillId="2" borderId="4" xfId="50" applyFont="1" applyFill="1" applyBorder="1" applyAlignment="1">
      <alignment horizontal="left" vertical="center" wrapText="1" indent="3"/>
    </xf>
    <xf numFmtId="0" fontId="11" fillId="0" borderId="7" xfId="50" applyFont="1" applyFill="1" applyBorder="1" applyAlignment="1">
      <alignment horizontal="left" vertical="center" wrapText="1" indent="3"/>
    </xf>
    <xf numFmtId="0" fontId="11" fillId="0" borderId="9" xfId="50" applyFont="1" applyFill="1" applyBorder="1" applyAlignment="1">
      <alignment horizontal="left" vertical="center" wrapText="1" indent="3"/>
    </xf>
    <xf numFmtId="0" fontId="1" fillId="0" borderId="6" xfId="50" applyFill="1" applyBorder="1" applyAlignment="1">
      <alignment horizontal="left" vertical="center" indent="6"/>
    </xf>
    <xf numFmtId="0" fontId="11" fillId="0" borderId="7" xfId="50" applyFont="1" applyFill="1" applyBorder="1" applyAlignment="1">
      <alignment horizontal="left" vertical="center" wrapText="1" indent="9"/>
    </xf>
    <xf numFmtId="0" fontId="1" fillId="0" borderId="7" xfId="50" applyFill="1" applyBorder="1" applyAlignment="1">
      <alignment horizontal="left" vertical="center" indent="12"/>
    </xf>
    <xf numFmtId="0" fontId="11" fillId="0" borderId="9" xfId="50" applyFont="1" applyFill="1" applyBorder="1" applyAlignment="1">
      <alignment horizontal="left" vertical="center" indent="3"/>
    </xf>
    <xf numFmtId="3" fontId="1" fillId="0" borderId="9" xfId="50" applyNumberFormat="1" applyFill="1" applyBorder="1"/>
    <xf numFmtId="3" fontId="1" fillId="0" borderId="9" xfId="50" applyNumberFormat="1" applyFill="1" applyBorder="1" applyAlignment="1">
      <alignment vertical="center"/>
    </xf>
    <xf numFmtId="43" fontId="11" fillId="0" borderId="7" xfId="51" applyFont="1" applyFill="1" applyBorder="1" applyProtection="1">
      <protection locked="0"/>
    </xf>
    <xf numFmtId="43" fontId="1" fillId="0" borderId="7" xfId="51" applyFont="1" applyFill="1" applyBorder="1" applyProtection="1">
      <protection locked="0"/>
    </xf>
    <xf numFmtId="43" fontId="1" fillId="0" borderId="7" xfId="51" applyFont="1" applyFill="1" applyBorder="1"/>
    <xf numFmtId="43" fontId="17" fillId="2" borderId="15" xfId="51" applyFont="1" applyFill="1" applyBorder="1" applyAlignment="1"/>
    <xf numFmtId="43" fontId="18" fillId="2" borderId="15" xfId="51" applyFont="1" applyFill="1" applyBorder="1" applyAlignment="1"/>
    <xf numFmtId="43" fontId="16" fillId="0" borderId="7" xfId="51" applyFont="1" applyFill="1" applyBorder="1" applyProtection="1">
      <protection locked="0"/>
    </xf>
    <xf numFmtId="43" fontId="11" fillId="0" borderId="7" xfId="51" applyFont="1" applyFill="1" applyBorder="1"/>
    <xf numFmtId="43" fontId="11" fillId="0" borderId="7" xfId="51" applyFont="1" applyFill="1" applyBorder="1" applyAlignment="1" applyProtection="1">
      <alignment vertical="center"/>
      <protection locked="0"/>
    </xf>
    <xf numFmtId="43" fontId="1" fillId="0" borderId="7" xfId="51" applyFont="1" applyFill="1" applyBorder="1" applyAlignment="1" applyProtection="1">
      <alignment vertical="center"/>
      <protection locked="0"/>
    </xf>
    <xf numFmtId="43" fontId="1" fillId="0" borderId="7" xfId="51" applyFont="1" applyFill="1" applyBorder="1" applyAlignment="1">
      <alignment vertical="center"/>
    </xf>
    <xf numFmtId="43" fontId="1" fillId="0" borderId="9" xfId="51" applyFont="1" applyFill="1" applyBorder="1" applyAlignment="1">
      <alignment vertical="center"/>
    </xf>
    <xf numFmtId="43" fontId="18" fillId="2" borderId="15" xfId="51" applyFont="1" applyFill="1" applyBorder="1" applyAlignment="1">
      <alignment vertical="center"/>
    </xf>
    <xf numFmtId="43" fontId="11" fillId="0" borderId="7" xfId="51" applyFont="1" applyFill="1" applyBorder="1" applyAlignment="1">
      <alignment vertical="center"/>
    </xf>
    <xf numFmtId="43" fontId="18" fillId="2" borderId="15" xfId="51" applyFont="1" applyFill="1" applyBorder="1"/>
    <xf numFmtId="43" fontId="1" fillId="0" borderId="9" xfId="51" applyFont="1" applyFill="1" applyBorder="1"/>
    <xf numFmtId="43" fontId="1" fillId="0" borderId="6" xfId="51" applyFont="1" applyFill="1" applyBorder="1" applyAlignment="1" applyProtection="1">
      <alignment vertical="center"/>
      <protection locked="0"/>
    </xf>
    <xf numFmtId="3" fontId="1" fillId="0" borderId="6" xfId="50" applyNumberFormat="1" applyFont="1" applyFill="1" applyBorder="1" applyProtection="1">
      <protection locked="0"/>
    </xf>
    <xf numFmtId="0" fontId="1" fillId="0" borderId="7" xfId="52" applyFill="1" applyBorder="1" applyAlignment="1">
      <alignment horizontal="left" indent="6"/>
    </xf>
    <xf numFmtId="0" fontId="11" fillId="2" borderId="4" xfId="52" applyFont="1" applyFill="1" applyBorder="1" applyAlignment="1">
      <alignment horizontal="center" vertical="center" wrapText="1"/>
    </xf>
    <xf numFmtId="0" fontId="11" fillId="2" borderId="4" xfId="52" applyFont="1" applyFill="1" applyBorder="1" applyAlignment="1">
      <alignment horizontal="center" vertical="center"/>
    </xf>
    <xf numFmtId="0" fontId="1" fillId="0" borderId="7" xfId="52" applyFill="1" applyBorder="1" applyAlignment="1">
      <alignment horizontal="left" wrapText="1" indent="9"/>
    </xf>
    <xf numFmtId="0" fontId="11" fillId="0" borderId="6" xfId="52" applyFont="1" applyFill="1" applyBorder="1" applyAlignment="1">
      <alignment horizontal="left" vertical="center" indent="3"/>
    </xf>
    <xf numFmtId="0" fontId="1" fillId="0" borderId="7" xfId="52" applyFill="1" applyBorder="1" applyAlignment="1">
      <alignment horizontal="left" vertical="center" indent="6"/>
    </xf>
    <xf numFmtId="0" fontId="1" fillId="0" borderId="7" xfId="52" applyFill="1" applyBorder="1" applyAlignment="1">
      <alignment vertical="center"/>
    </xf>
    <xf numFmtId="0" fontId="11" fillId="0" borderId="7" xfId="52" applyFont="1" applyFill="1" applyBorder="1" applyAlignment="1">
      <alignment horizontal="left" vertical="center" indent="3"/>
    </xf>
    <xf numFmtId="0" fontId="1" fillId="0" borderId="9" xfId="52" applyFill="1" applyBorder="1" applyAlignment="1">
      <alignment vertical="center"/>
    </xf>
    <xf numFmtId="0" fontId="1" fillId="0" borderId="7" xfId="52" applyFill="1" applyBorder="1" applyAlignment="1">
      <alignment horizontal="left" vertical="center" indent="9"/>
    </xf>
    <xf numFmtId="0" fontId="1" fillId="0" borderId="7" xfId="52" applyFill="1" applyBorder="1" applyAlignment="1">
      <alignment horizontal="left" vertical="center" wrapText="1" indent="9"/>
    </xf>
    <xf numFmtId="0" fontId="11" fillId="0" borderId="7" xfId="52" applyFont="1" applyFill="1" applyBorder="1" applyAlignment="1">
      <alignment horizontal="left" vertical="center" wrapText="1" indent="3"/>
    </xf>
    <xf numFmtId="0" fontId="1" fillId="0" borderId="7" xfId="52" applyFill="1" applyBorder="1" applyAlignment="1">
      <alignment horizontal="left" vertical="center" wrapText="1" indent="3"/>
    </xf>
    <xf numFmtId="43" fontId="1" fillId="0" borderId="7" xfId="53" applyFont="1" applyFill="1" applyBorder="1"/>
    <xf numFmtId="43" fontId="1" fillId="0" borderId="7" xfId="53" applyFont="1" applyFill="1" applyBorder="1" applyAlignment="1" applyProtection="1">
      <alignment vertical="center"/>
      <protection locked="0"/>
    </xf>
    <xf numFmtId="43" fontId="11" fillId="0" borderId="7" xfId="53" applyFont="1" applyFill="1" applyBorder="1" applyAlignment="1" applyProtection="1">
      <alignment vertical="center"/>
      <protection locked="0"/>
    </xf>
    <xf numFmtId="43" fontId="1" fillId="2" borderId="15" xfId="53" applyFont="1" applyFill="1" applyBorder="1" applyAlignment="1">
      <alignment vertical="center"/>
    </xf>
    <xf numFmtId="43" fontId="1" fillId="0" borderId="7" xfId="53" applyFont="1" applyFill="1" applyBorder="1" applyAlignment="1">
      <alignment vertical="center"/>
    </xf>
    <xf numFmtId="43" fontId="1" fillId="0" borderId="9" xfId="53" applyFont="1" applyFill="1" applyBorder="1"/>
    <xf numFmtId="0" fontId="1" fillId="3" borderId="7" xfId="54" applyFill="1" applyBorder="1" applyAlignment="1">
      <alignment horizontal="left" indent="9"/>
    </xf>
    <xf numFmtId="0" fontId="1" fillId="3" borderId="7" xfId="54" applyFill="1" applyBorder="1" applyAlignment="1">
      <alignment horizontal="left" indent="3"/>
    </xf>
    <xf numFmtId="0" fontId="11" fillId="3" borderId="7" xfId="54" applyFont="1" applyFill="1" applyBorder="1" applyAlignment="1">
      <alignment horizontal="left" indent="3"/>
    </xf>
    <xf numFmtId="0" fontId="11" fillId="2" borderId="4" xfId="54" applyFont="1" applyFill="1" applyBorder="1" applyAlignment="1">
      <alignment horizontal="center" vertical="center" wrapText="1"/>
    </xf>
    <xf numFmtId="0" fontId="1" fillId="0" borderId="9" xfId="54" applyBorder="1" applyAlignment="1">
      <alignment vertical="center"/>
    </xf>
    <xf numFmtId="0" fontId="11" fillId="3" borderId="6" xfId="54" applyFont="1" applyFill="1" applyBorder="1" applyAlignment="1">
      <alignment horizontal="left" vertical="center" indent="3"/>
    </xf>
    <xf numFmtId="0" fontId="1" fillId="3" borderId="7" xfId="54" applyFill="1" applyBorder="1" applyAlignment="1">
      <alignment horizontal="left" vertical="center" indent="6"/>
    </xf>
    <xf numFmtId="0" fontId="1" fillId="3" borderId="7" xfId="54" applyFill="1" applyBorder="1" applyAlignment="1">
      <alignment horizontal="left" vertical="center" indent="9"/>
    </xf>
    <xf numFmtId="0" fontId="1" fillId="3" borderId="7" xfId="54" applyFill="1" applyBorder="1" applyAlignment="1">
      <alignment horizontal="left" vertical="center" indent="3"/>
    </xf>
    <xf numFmtId="0" fontId="11" fillId="3" borderId="7" xfId="54" applyFont="1" applyFill="1" applyBorder="1" applyAlignment="1">
      <alignment horizontal="left" vertical="center" indent="3"/>
    </xf>
    <xf numFmtId="43" fontId="11" fillId="3" borderId="7" xfId="56" applyFont="1" applyFill="1" applyBorder="1" applyAlignment="1" applyProtection="1">
      <alignment vertical="center"/>
      <protection locked="0"/>
    </xf>
    <xf numFmtId="43" fontId="1" fillId="3" borderId="7" xfId="56" applyFont="1" applyFill="1" applyBorder="1" applyAlignment="1" applyProtection="1">
      <alignment vertical="center"/>
      <protection locked="0"/>
    </xf>
    <xf numFmtId="43" fontId="1" fillId="3" borderId="7" xfId="56" applyFont="1" applyFill="1" applyBorder="1" applyAlignment="1">
      <alignment vertical="center"/>
    </xf>
    <xf numFmtId="43" fontId="1" fillId="0" borderId="9" xfId="56" applyFont="1" applyBorder="1"/>
    <xf numFmtId="0" fontId="11" fillId="0" borderId="6" xfId="57" applyFont="1" applyFill="1" applyBorder="1" applyAlignment="1">
      <alignment horizontal="left" vertical="center" indent="3"/>
    </xf>
    <xf numFmtId="0" fontId="11" fillId="0" borderId="7" xfId="57" applyFont="1" applyFill="1" applyBorder="1" applyAlignment="1">
      <alignment horizontal="left" vertical="center" indent="3"/>
    </xf>
    <xf numFmtId="0" fontId="1" fillId="0" borderId="9" xfId="57" applyFill="1" applyBorder="1" applyAlignment="1">
      <alignment vertical="center"/>
    </xf>
    <xf numFmtId="0" fontId="12" fillId="0" borderId="7" xfId="57" applyFont="1" applyFill="1" applyBorder="1" applyAlignment="1">
      <alignment vertical="center"/>
    </xf>
    <xf numFmtId="0" fontId="1" fillId="0" borderId="7" xfId="57" applyFill="1" applyBorder="1" applyAlignment="1" applyProtection="1">
      <alignment horizontal="left" vertical="center" indent="6"/>
      <protection locked="0"/>
    </xf>
    <xf numFmtId="3" fontId="11" fillId="2" borderId="4" xfId="57" applyNumberFormat="1" applyFont="1" applyFill="1" applyBorder="1" applyAlignment="1">
      <alignment horizontal="center" vertical="center"/>
    </xf>
    <xf numFmtId="3" fontId="11" fillId="2" borderId="4" xfId="57" applyNumberFormat="1" applyFont="1" applyFill="1" applyBorder="1" applyAlignment="1">
      <alignment horizontal="center" vertical="center" wrapText="1"/>
    </xf>
    <xf numFmtId="43" fontId="11" fillId="0" borderId="6" xfId="59" applyFont="1" applyFill="1" applyBorder="1" applyAlignment="1" applyProtection="1">
      <alignment vertical="center"/>
      <protection locked="0"/>
    </xf>
    <xf numFmtId="43" fontId="1" fillId="0" borderId="7" xfId="59" applyFont="1" applyFill="1" applyBorder="1" applyAlignment="1" applyProtection="1">
      <alignment vertical="center"/>
      <protection locked="0"/>
    </xf>
    <xf numFmtId="43" fontId="1" fillId="0" borderId="7" xfId="59" applyFont="1" applyFill="1" applyBorder="1" applyAlignment="1">
      <alignment vertical="center"/>
    </xf>
    <xf numFmtId="43" fontId="11" fillId="0" borderId="7" xfId="59" applyFont="1" applyFill="1" applyBorder="1" applyAlignment="1" applyProtection="1">
      <alignment vertical="center"/>
      <protection locked="0"/>
    </xf>
    <xf numFmtId="43" fontId="1" fillId="0" borderId="9" xfId="59" applyFont="1" applyBorder="1" applyAlignment="1">
      <alignment vertical="center"/>
    </xf>
    <xf numFmtId="0" fontId="1" fillId="0" borderId="7" xfId="57" applyFont="1" applyFill="1" applyBorder="1" applyAlignment="1" applyProtection="1">
      <alignment horizontal="left" vertical="center" indent="6"/>
      <protection locked="0"/>
    </xf>
    <xf numFmtId="0" fontId="11" fillId="2" borderId="4" xfId="60" applyFont="1" applyFill="1" applyBorder="1" applyAlignment="1">
      <alignment horizontal="center" vertical="center" wrapText="1"/>
    </xf>
    <xf numFmtId="0" fontId="11" fillId="0" borderId="6" xfId="60" applyFont="1" applyFill="1" applyBorder="1" applyAlignment="1">
      <alignment horizontal="left" vertical="center" indent="3"/>
    </xf>
    <xf numFmtId="0" fontId="11" fillId="0" borderId="7" xfId="60" applyFont="1" applyFill="1" applyBorder="1" applyAlignment="1">
      <alignment horizontal="left" vertical="center" indent="3"/>
    </xf>
    <xf numFmtId="0" fontId="1" fillId="0" borderId="9" xfId="60" applyFill="1" applyBorder="1" applyAlignment="1">
      <alignment vertical="center"/>
    </xf>
    <xf numFmtId="0" fontId="11" fillId="2" borderId="4" xfId="60" applyFont="1" applyFill="1" applyBorder="1" applyAlignment="1">
      <alignment horizontal="center" vertical="center"/>
    </xf>
    <xf numFmtId="0" fontId="11" fillId="2" borderId="11" xfId="60" applyFont="1" applyFill="1" applyBorder="1" applyAlignment="1">
      <alignment horizontal="center" vertical="center"/>
    </xf>
    <xf numFmtId="0" fontId="1" fillId="0" borderId="7" xfId="60" applyFill="1" applyBorder="1" applyAlignment="1">
      <alignment horizontal="left" wrapText="1" indent="9"/>
    </xf>
    <xf numFmtId="0" fontId="1" fillId="0" borderId="7" xfId="60" applyFill="1" applyBorder="1" applyAlignment="1">
      <alignment horizontal="left" vertical="center" indent="6"/>
    </xf>
    <xf numFmtId="0" fontId="1" fillId="0" borderId="7" xfId="60" applyFill="1" applyBorder="1" applyAlignment="1">
      <alignment vertical="center"/>
    </xf>
    <xf numFmtId="0" fontId="1" fillId="0" borderId="7" xfId="60" applyFill="1" applyBorder="1" applyAlignment="1">
      <alignment horizontal="left" vertical="center" indent="9"/>
    </xf>
    <xf numFmtId="0" fontId="1" fillId="0" borderId="7" xfId="60" applyFill="1" applyBorder="1" applyAlignment="1">
      <alignment horizontal="left" vertical="center" wrapText="1" indent="6"/>
    </xf>
    <xf numFmtId="0" fontId="1" fillId="0" borderId="7" xfId="60" applyFill="1" applyBorder="1" applyAlignment="1">
      <alignment horizontal="left" vertical="center" wrapText="1" indent="9"/>
    </xf>
    <xf numFmtId="43" fontId="11" fillId="0" borderId="3" xfId="62" applyFont="1" applyFill="1" applyBorder="1" applyAlignment="1" applyProtection="1">
      <alignment vertical="center"/>
      <protection locked="0"/>
    </xf>
    <xf numFmtId="43" fontId="1" fillId="0" borderId="13" xfId="62" applyFont="1" applyFill="1" applyBorder="1" applyAlignment="1" applyProtection="1">
      <alignment vertical="center"/>
      <protection locked="0"/>
    </xf>
    <xf numFmtId="43" fontId="11" fillId="0" borderId="13" xfId="62" applyFont="1" applyFill="1" applyBorder="1" applyAlignment="1" applyProtection="1">
      <alignment vertical="center"/>
      <protection locked="0"/>
    </xf>
    <xf numFmtId="43" fontId="1" fillId="0" borderId="13" xfId="62" applyFont="1" applyFill="1" applyBorder="1" applyAlignment="1" applyProtection="1">
      <alignment vertical="center" wrapText="1"/>
      <protection locked="0"/>
    </xf>
    <xf numFmtId="43" fontId="1" fillId="0" borderId="13" xfId="62" applyFont="1" applyFill="1" applyBorder="1" applyAlignment="1">
      <alignment vertical="center"/>
    </xf>
    <xf numFmtId="43" fontId="1" fillId="0" borderId="14" xfId="62" applyFont="1" applyFill="1" applyBorder="1"/>
    <xf numFmtId="0" fontId="11" fillId="2" borderId="4" xfId="63" applyFont="1" applyFill="1" applyBorder="1" applyAlignment="1">
      <alignment horizontal="center" vertical="center" wrapText="1"/>
    </xf>
    <xf numFmtId="0" fontId="1" fillId="0" borderId="9" xfId="63" applyBorder="1" applyAlignment="1">
      <alignment vertical="center"/>
    </xf>
    <xf numFmtId="0" fontId="11" fillId="0" borderId="6" xfId="63" applyFont="1" applyFill="1" applyBorder="1" applyAlignment="1">
      <alignment horizontal="left" vertical="center" indent="3"/>
    </xf>
    <xf numFmtId="0" fontId="11" fillId="0" borderId="7" xfId="63" applyFont="1" applyFill="1" applyBorder="1" applyAlignment="1">
      <alignment horizontal="left" vertical="center" indent="3"/>
    </xf>
    <xf numFmtId="0" fontId="1" fillId="0" borderId="7" xfId="63" applyFill="1" applyBorder="1" applyAlignment="1">
      <alignment horizontal="left" vertical="center" indent="6"/>
    </xf>
    <xf numFmtId="0" fontId="1" fillId="0" borderId="7" xfId="63" applyFill="1" applyBorder="1" applyAlignment="1">
      <alignment vertical="center"/>
    </xf>
    <xf numFmtId="0" fontId="1" fillId="0" borderId="7" xfId="63" applyFill="1" applyBorder="1" applyAlignment="1">
      <alignment horizontal="left" vertical="center" indent="9"/>
    </xf>
    <xf numFmtId="0" fontId="1" fillId="0" borderId="7" xfId="63" applyFill="1" applyBorder="1" applyAlignment="1">
      <alignment horizontal="left" vertical="center" wrapText="1" indent="6"/>
    </xf>
    <xf numFmtId="0" fontId="11" fillId="0" borderId="7" xfId="63" applyFont="1" applyFill="1" applyBorder="1" applyAlignment="1">
      <alignment horizontal="left" indent="3"/>
    </xf>
    <xf numFmtId="0" fontId="11" fillId="2" borderId="12" xfId="63" applyFont="1" applyFill="1" applyBorder="1" applyAlignment="1">
      <alignment horizontal="center" vertical="center" wrapText="1"/>
    </xf>
    <xf numFmtId="43" fontId="11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>
      <alignment horizontal="right" vertical="center"/>
    </xf>
    <xf numFmtId="43" fontId="1" fillId="0" borderId="14" xfId="65" applyFont="1" applyBorder="1" applyAlignment="1">
      <alignment horizontal="center"/>
    </xf>
    <xf numFmtId="0" fontId="19" fillId="0" borderId="10" xfId="0" applyFont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4" fillId="0" borderId="0" xfId="46" applyFont="1" applyFill="1" applyBorder="1" applyAlignment="1">
      <alignment horizontal="justify" vertical="center" wrapText="1"/>
    </xf>
    <xf numFmtId="0" fontId="20" fillId="0" borderId="10" xfId="46" applyFont="1" applyBorder="1" applyAlignment="1">
      <alignment horizontal="left" vertical="center"/>
    </xf>
    <xf numFmtId="0" fontId="11" fillId="2" borderId="1" xfId="46" applyFont="1" applyFill="1" applyBorder="1" applyAlignment="1" applyProtection="1">
      <alignment horizontal="center" vertical="center"/>
    </xf>
    <xf numFmtId="0" fontId="11" fillId="2" borderId="2" xfId="46" applyFont="1" applyFill="1" applyBorder="1" applyAlignment="1" applyProtection="1">
      <alignment horizontal="center" vertical="center"/>
    </xf>
    <xf numFmtId="0" fontId="11" fillId="2" borderId="3" xfId="46" applyFont="1" applyFill="1" applyBorder="1" applyAlignment="1" applyProtection="1">
      <alignment horizontal="center" vertical="center"/>
    </xf>
    <xf numFmtId="0" fontId="11" fillId="2" borderId="5" xfId="46" applyFont="1" applyFill="1" applyBorder="1" applyAlignment="1">
      <alignment horizontal="center" vertical="center"/>
    </xf>
    <xf numFmtId="0" fontId="11" fillId="2" borderId="0" xfId="46" applyFont="1" applyFill="1" applyBorder="1" applyAlignment="1">
      <alignment horizontal="center" vertical="center"/>
    </xf>
    <xf numFmtId="0" fontId="11" fillId="2" borderId="13" xfId="46" applyFont="1" applyFill="1" applyBorder="1" applyAlignment="1">
      <alignment horizontal="center" vertical="center"/>
    </xf>
    <xf numFmtId="0" fontId="11" fillId="2" borderId="5" xfId="46" applyFont="1" applyFill="1" applyBorder="1" applyAlignment="1" applyProtection="1">
      <alignment horizontal="center" vertical="center"/>
    </xf>
    <xf numFmtId="0" fontId="11" fillId="2" borderId="0" xfId="46" applyFont="1" applyFill="1" applyBorder="1" applyAlignment="1" applyProtection="1">
      <alignment horizontal="center" vertical="center"/>
    </xf>
    <xf numFmtId="0" fontId="11" fillId="2" borderId="13" xfId="46" applyFont="1" applyFill="1" applyBorder="1" applyAlignment="1" applyProtection="1">
      <alignment horizontal="center" vertical="center"/>
    </xf>
    <xf numFmtId="0" fontId="11" fillId="2" borderId="8" xfId="46" applyFont="1" applyFill="1" applyBorder="1" applyAlignment="1">
      <alignment horizontal="center" vertical="center"/>
    </xf>
    <xf numFmtId="0" fontId="11" fillId="2" borderId="10" xfId="46" applyFont="1" applyFill="1" applyBorder="1" applyAlignment="1">
      <alignment horizontal="center" vertical="center"/>
    </xf>
    <xf numFmtId="0" fontId="11" fillId="2" borderId="14" xfId="46" applyFont="1" applyFill="1" applyBorder="1" applyAlignment="1">
      <alignment horizontal="center" vertical="center"/>
    </xf>
    <xf numFmtId="0" fontId="11" fillId="2" borderId="1" xfId="48" applyFont="1" applyFill="1" applyBorder="1" applyAlignment="1" applyProtection="1">
      <alignment horizontal="center" vertical="center"/>
    </xf>
    <xf numFmtId="0" fontId="11" fillId="2" borderId="2" xfId="48" applyFont="1" applyFill="1" applyBorder="1" applyAlignment="1" applyProtection="1">
      <alignment horizontal="center" vertical="center"/>
    </xf>
    <xf numFmtId="0" fontId="11" fillId="2" borderId="3" xfId="48" applyFont="1" applyFill="1" applyBorder="1" applyAlignment="1" applyProtection="1">
      <alignment horizontal="center" vertical="center"/>
    </xf>
    <xf numFmtId="0" fontId="11" fillId="2" borderId="5" xfId="48" applyFont="1" applyFill="1" applyBorder="1" applyAlignment="1">
      <alignment horizontal="center" vertical="center"/>
    </xf>
    <xf numFmtId="0" fontId="11" fillId="2" borderId="0" xfId="48" applyFont="1" applyFill="1" applyBorder="1" applyAlignment="1">
      <alignment horizontal="center" vertical="center"/>
    </xf>
    <xf numFmtId="0" fontId="11" fillId="2" borderId="13" xfId="48" applyFont="1" applyFill="1" applyBorder="1" applyAlignment="1">
      <alignment horizontal="center" vertical="center"/>
    </xf>
    <xf numFmtId="0" fontId="11" fillId="2" borderId="5" xfId="48" applyFont="1" applyFill="1" applyBorder="1" applyAlignment="1" applyProtection="1">
      <alignment horizontal="center" vertical="center"/>
    </xf>
    <xf numFmtId="0" fontId="11" fillId="2" borderId="0" xfId="48" applyFont="1" applyFill="1" applyBorder="1" applyAlignment="1" applyProtection="1">
      <alignment horizontal="center" vertical="center"/>
    </xf>
    <xf numFmtId="0" fontId="11" fillId="2" borderId="13" xfId="48" applyFont="1" applyFill="1" applyBorder="1" applyAlignment="1" applyProtection="1">
      <alignment horizontal="center" vertical="center"/>
    </xf>
    <xf numFmtId="0" fontId="19" fillId="0" borderId="10" xfId="48" applyFont="1" applyBorder="1" applyAlignment="1">
      <alignment horizontal="left" vertical="center"/>
    </xf>
    <xf numFmtId="0" fontId="11" fillId="2" borderId="1" xfId="50" applyFont="1" applyFill="1" applyBorder="1" applyAlignment="1" applyProtection="1">
      <alignment horizontal="center" vertical="center"/>
    </xf>
    <xf numFmtId="0" fontId="11" fillId="2" borderId="2" xfId="50" applyFont="1" applyFill="1" applyBorder="1" applyAlignment="1" applyProtection="1">
      <alignment horizontal="center" vertical="center"/>
    </xf>
    <xf numFmtId="0" fontId="11" fillId="2" borderId="3" xfId="50" applyFont="1" applyFill="1" applyBorder="1" applyAlignment="1" applyProtection="1">
      <alignment horizontal="center" vertical="center"/>
    </xf>
    <xf numFmtId="0" fontId="11" fillId="2" borderId="5" xfId="50" applyFont="1" applyFill="1" applyBorder="1" applyAlignment="1">
      <alignment horizontal="center" vertical="center"/>
    </xf>
    <xf numFmtId="0" fontId="11" fillId="2" borderId="0" xfId="50" applyFont="1" applyFill="1" applyBorder="1" applyAlignment="1">
      <alignment horizontal="center" vertical="center"/>
    </xf>
    <xf numFmtId="0" fontId="11" fillId="2" borderId="13" xfId="50" applyFont="1" applyFill="1" applyBorder="1" applyAlignment="1">
      <alignment horizontal="center" vertical="center"/>
    </xf>
    <xf numFmtId="0" fontId="11" fillId="2" borderId="5" xfId="50" applyFont="1" applyFill="1" applyBorder="1" applyAlignment="1" applyProtection="1">
      <alignment horizontal="center" vertical="center"/>
    </xf>
    <xf numFmtId="0" fontId="11" fillId="2" borderId="0" xfId="50" applyFont="1" applyFill="1" applyBorder="1" applyAlignment="1" applyProtection="1">
      <alignment horizontal="center" vertical="center"/>
    </xf>
    <xf numFmtId="0" fontId="11" fillId="2" borderId="13" xfId="50" applyFont="1" applyFill="1" applyBorder="1" applyAlignment="1" applyProtection="1">
      <alignment horizontal="center" vertical="center"/>
    </xf>
    <xf numFmtId="0" fontId="11" fillId="2" borderId="8" xfId="50" applyFont="1" applyFill="1" applyBorder="1" applyAlignment="1">
      <alignment horizontal="center" vertical="center"/>
    </xf>
    <xf numFmtId="0" fontId="11" fillId="2" borderId="10" xfId="50" applyFont="1" applyFill="1" applyBorder="1" applyAlignment="1">
      <alignment horizontal="center" vertical="center"/>
    </xf>
    <xf numFmtId="0" fontId="11" fillId="2" borderId="14" xfId="50" applyFont="1" applyFill="1" applyBorder="1" applyAlignment="1">
      <alignment horizontal="center" vertical="center"/>
    </xf>
    <xf numFmtId="0" fontId="19" fillId="0" borderId="10" xfId="50" applyFont="1" applyBorder="1" applyAlignment="1">
      <alignment horizontal="left" vertical="center"/>
    </xf>
    <xf numFmtId="0" fontId="11" fillId="2" borderId="6" xfId="52" applyFont="1" applyFill="1" applyBorder="1" applyAlignment="1">
      <alignment horizontal="center" vertical="center"/>
    </xf>
    <xf numFmtId="0" fontId="11" fillId="2" borderId="9" xfId="52" applyFont="1" applyFill="1" applyBorder="1" applyAlignment="1">
      <alignment horizontal="center" vertical="center"/>
    </xf>
    <xf numFmtId="0" fontId="11" fillId="2" borderId="4" xfId="52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11" fillId="2" borderId="1" xfId="52" applyFont="1" applyFill="1" applyBorder="1" applyAlignment="1" applyProtection="1">
      <alignment horizontal="center" vertical="center"/>
    </xf>
    <xf numFmtId="0" fontId="11" fillId="2" borderId="2" xfId="52" applyFont="1" applyFill="1" applyBorder="1" applyAlignment="1" applyProtection="1">
      <alignment horizontal="center" vertical="center"/>
    </xf>
    <xf numFmtId="0" fontId="11" fillId="2" borderId="3" xfId="52" applyFont="1" applyFill="1" applyBorder="1" applyAlignment="1" applyProtection="1">
      <alignment horizontal="center" vertical="center"/>
    </xf>
    <xf numFmtId="0" fontId="11" fillId="2" borderId="5" xfId="52" applyFont="1" applyFill="1" applyBorder="1" applyAlignment="1">
      <alignment horizontal="center" vertical="center"/>
    </xf>
    <xf numFmtId="0" fontId="11" fillId="2" borderId="0" xfId="52" applyFont="1" applyFill="1" applyBorder="1" applyAlignment="1">
      <alignment horizontal="center" vertical="center"/>
    </xf>
    <xf numFmtId="0" fontId="11" fillId="2" borderId="13" xfId="52" applyFont="1" applyFill="1" applyBorder="1" applyAlignment="1">
      <alignment horizontal="center" vertical="center"/>
    </xf>
    <xf numFmtId="0" fontId="11" fillId="2" borderId="5" xfId="52" applyFont="1" applyFill="1" applyBorder="1" applyAlignment="1" applyProtection="1">
      <alignment horizontal="center" vertical="center"/>
    </xf>
    <xf numFmtId="0" fontId="11" fillId="2" borderId="0" xfId="52" applyFont="1" applyFill="1" applyBorder="1" applyAlignment="1" applyProtection="1">
      <alignment horizontal="center" vertical="center"/>
    </xf>
    <xf numFmtId="0" fontId="11" fillId="2" borderId="13" xfId="52" applyFont="1" applyFill="1" applyBorder="1" applyAlignment="1" applyProtection="1">
      <alignment horizontal="center" vertical="center"/>
    </xf>
    <xf numFmtId="0" fontId="11" fillId="2" borderId="8" xfId="52" applyFont="1" applyFill="1" applyBorder="1" applyAlignment="1">
      <alignment horizontal="center" vertical="center"/>
    </xf>
    <xf numFmtId="0" fontId="11" fillId="2" borderId="10" xfId="52" applyFont="1" applyFill="1" applyBorder="1" applyAlignment="1">
      <alignment horizontal="center" vertical="center"/>
    </xf>
    <xf numFmtId="0" fontId="11" fillId="2" borderId="14" xfId="52" applyFont="1" applyFill="1" applyBorder="1" applyAlignment="1">
      <alignment horizontal="center" vertical="center"/>
    </xf>
    <xf numFmtId="0" fontId="11" fillId="2" borderId="7" xfId="54" applyFont="1" applyFill="1" applyBorder="1" applyAlignment="1" applyProtection="1">
      <alignment horizontal="center" vertical="center"/>
    </xf>
    <xf numFmtId="0" fontId="11" fillId="2" borderId="9" xfId="54" applyFont="1" applyFill="1" applyBorder="1" applyAlignment="1">
      <alignment horizontal="center" vertical="center"/>
    </xf>
    <xf numFmtId="0" fontId="19" fillId="0" borderId="0" xfId="54" applyFont="1" applyBorder="1" applyAlignment="1">
      <alignment horizontal="left" vertical="center" wrapText="1"/>
    </xf>
    <xf numFmtId="0" fontId="19" fillId="0" borderId="0" xfId="54" applyFont="1" applyBorder="1" applyAlignment="1">
      <alignment horizontal="left" vertical="center"/>
    </xf>
    <xf numFmtId="0" fontId="11" fillId="2" borderId="4" xfId="54" applyFont="1" applyFill="1" applyBorder="1" applyAlignment="1">
      <alignment horizontal="center" vertical="center" wrapText="1"/>
    </xf>
    <xf numFmtId="0" fontId="11" fillId="2" borderId="9" xfId="54" applyFont="1" applyFill="1" applyBorder="1" applyAlignment="1">
      <alignment horizontal="center" vertical="center" wrapText="1"/>
    </xf>
    <xf numFmtId="0" fontId="11" fillId="2" borderId="6" xfId="54" applyFont="1" applyFill="1" applyBorder="1" applyAlignment="1" applyProtection="1">
      <alignment horizontal="center" vertical="center"/>
    </xf>
    <xf numFmtId="0" fontId="11" fillId="2" borderId="7" xfId="54" applyFont="1" applyFill="1" applyBorder="1" applyAlignment="1">
      <alignment horizontal="center" vertical="center"/>
    </xf>
    <xf numFmtId="0" fontId="11" fillId="2" borderId="6" xfId="57" applyFont="1" applyFill="1" applyBorder="1" applyAlignment="1">
      <alignment horizontal="center" vertical="center"/>
    </xf>
    <xf numFmtId="0" fontId="11" fillId="2" borderId="9" xfId="57" applyFont="1" applyFill="1" applyBorder="1" applyAlignment="1">
      <alignment horizontal="center" vertical="center"/>
    </xf>
    <xf numFmtId="3" fontId="11" fillId="2" borderId="4" xfId="57" applyNumberFormat="1" applyFont="1" applyFill="1" applyBorder="1" applyAlignment="1">
      <alignment horizontal="center" vertical="center"/>
    </xf>
    <xf numFmtId="3" fontId="11" fillId="2" borderId="9" xfId="57" applyNumberFormat="1" applyFont="1" applyFill="1" applyBorder="1" applyAlignment="1">
      <alignment horizontal="center" vertical="center" wrapText="1"/>
    </xf>
    <xf numFmtId="3" fontId="11" fillId="2" borderId="4" xfId="57" applyNumberFormat="1" applyFont="1" applyFill="1" applyBorder="1" applyAlignment="1">
      <alignment horizontal="center" vertical="center" wrapText="1"/>
    </xf>
    <xf numFmtId="0" fontId="11" fillId="2" borderId="8" xfId="57" applyFont="1" applyFill="1" applyBorder="1" applyAlignment="1">
      <alignment horizontal="center" vertical="center"/>
    </xf>
    <xf numFmtId="0" fontId="11" fillId="2" borderId="10" xfId="57" applyFont="1" applyFill="1" applyBorder="1" applyAlignment="1">
      <alignment horizontal="center" vertical="center"/>
    </xf>
    <xf numFmtId="0" fontId="11" fillId="2" borderId="14" xfId="57" applyFont="1" applyFill="1" applyBorder="1" applyAlignment="1">
      <alignment horizontal="center" vertical="center"/>
    </xf>
    <xf numFmtId="0" fontId="19" fillId="0" borderId="0" xfId="57" applyFont="1" applyBorder="1" applyAlignment="1">
      <alignment horizontal="left" vertical="center" wrapText="1"/>
    </xf>
    <xf numFmtId="0" fontId="11" fillId="2" borderId="1" xfId="57" applyFont="1" applyFill="1" applyBorder="1" applyAlignment="1" applyProtection="1">
      <alignment horizontal="center" vertical="center"/>
    </xf>
    <xf numFmtId="0" fontId="11" fillId="2" borderId="2" xfId="57" applyFont="1" applyFill="1" applyBorder="1" applyAlignment="1" applyProtection="1">
      <alignment horizontal="center" vertical="center"/>
    </xf>
    <xf numFmtId="0" fontId="11" fillId="2" borderId="3" xfId="57" applyFont="1" applyFill="1" applyBorder="1" applyAlignment="1" applyProtection="1">
      <alignment horizontal="center" vertical="center"/>
    </xf>
    <xf numFmtId="0" fontId="11" fillId="2" borderId="5" xfId="57" applyFont="1" applyFill="1" applyBorder="1" applyAlignment="1">
      <alignment horizontal="center" vertical="center"/>
    </xf>
    <xf numFmtId="0" fontId="11" fillId="2" borderId="0" xfId="57" applyFont="1" applyFill="1" applyBorder="1" applyAlignment="1">
      <alignment horizontal="center" vertical="center"/>
    </xf>
    <xf numFmtId="0" fontId="11" fillId="2" borderId="13" xfId="57" applyFont="1" applyFill="1" applyBorder="1" applyAlignment="1">
      <alignment horizontal="center" vertical="center"/>
    </xf>
    <xf numFmtId="0" fontId="11" fillId="2" borderId="5" xfId="57" applyFont="1" applyFill="1" applyBorder="1" applyAlignment="1" applyProtection="1">
      <alignment horizontal="center" vertical="center"/>
    </xf>
    <xf numFmtId="0" fontId="11" fillId="2" borderId="0" xfId="57" applyFont="1" applyFill="1" applyBorder="1" applyAlignment="1" applyProtection="1">
      <alignment horizontal="center" vertical="center"/>
    </xf>
    <xf numFmtId="0" fontId="11" fillId="2" borderId="13" xfId="57" applyFont="1" applyFill="1" applyBorder="1" applyAlignment="1" applyProtection="1">
      <alignment horizontal="center" vertical="center"/>
    </xf>
    <xf numFmtId="0" fontId="19" fillId="0" borderId="6" xfId="60" applyFont="1" applyBorder="1" applyAlignment="1">
      <alignment horizontal="left" vertical="center" wrapText="1"/>
    </xf>
    <xf numFmtId="0" fontId="19" fillId="0" borderId="6" xfId="60" applyFont="1" applyBorder="1" applyAlignment="1">
      <alignment horizontal="left" vertical="center"/>
    </xf>
    <xf numFmtId="0" fontId="11" fillId="2" borderId="1" xfId="60" applyFont="1" applyFill="1" applyBorder="1" applyAlignment="1" applyProtection="1">
      <alignment horizontal="center" vertical="center"/>
    </xf>
    <xf numFmtId="0" fontId="11" fillId="2" borderId="2" xfId="60" applyFont="1" applyFill="1" applyBorder="1" applyAlignment="1" applyProtection="1">
      <alignment horizontal="center" vertical="center"/>
    </xf>
    <xf numFmtId="0" fontId="11" fillId="2" borderId="3" xfId="60" applyFont="1" applyFill="1" applyBorder="1" applyAlignment="1" applyProtection="1">
      <alignment horizontal="center" vertical="center"/>
    </xf>
    <xf numFmtId="0" fontId="11" fillId="2" borderId="5" xfId="60" applyFont="1" applyFill="1" applyBorder="1" applyAlignment="1">
      <alignment horizontal="center" vertical="center"/>
    </xf>
    <xf numFmtId="0" fontId="11" fillId="2" borderId="0" xfId="60" applyFont="1" applyFill="1" applyBorder="1" applyAlignment="1">
      <alignment horizontal="center" vertical="center"/>
    </xf>
    <xf numFmtId="0" fontId="11" fillId="2" borderId="13" xfId="60" applyFont="1" applyFill="1" applyBorder="1" applyAlignment="1">
      <alignment horizontal="center" vertical="center"/>
    </xf>
    <xf numFmtId="0" fontId="11" fillId="2" borderId="5" xfId="60" applyFont="1" applyFill="1" applyBorder="1" applyAlignment="1" applyProtection="1">
      <alignment horizontal="center" vertical="center"/>
    </xf>
    <xf numFmtId="0" fontId="11" fillId="2" borderId="0" xfId="60" applyFont="1" applyFill="1" applyBorder="1" applyAlignment="1" applyProtection="1">
      <alignment horizontal="center" vertical="center"/>
    </xf>
    <xf numFmtId="0" fontId="11" fillId="2" borderId="13" xfId="60" applyFont="1" applyFill="1" applyBorder="1" applyAlignment="1" applyProtection="1">
      <alignment horizontal="center" vertical="center"/>
    </xf>
    <xf numFmtId="0" fontId="11" fillId="2" borderId="8" xfId="60" applyFont="1" applyFill="1" applyBorder="1" applyAlignment="1">
      <alignment horizontal="center" vertical="center"/>
    </xf>
    <xf numFmtId="0" fontId="11" fillId="2" borderId="10" xfId="60" applyFont="1" applyFill="1" applyBorder="1" applyAlignment="1">
      <alignment horizontal="center" vertical="center"/>
    </xf>
    <xf numFmtId="0" fontId="11" fillId="2" borderId="14" xfId="60" applyFont="1" applyFill="1" applyBorder="1" applyAlignment="1">
      <alignment horizontal="center" vertical="center"/>
    </xf>
    <xf numFmtId="0" fontId="11" fillId="2" borderId="9" xfId="60" applyFont="1" applyFill="1" applyBorder="1" applyAlignment="1">
      <alignment horizontal="center" vertical="center" wrapText="1"/>
    </xf>
    <xf numFmtId="0" fontId="11" fillId="2" borderId="4" xfId="60" applyFont="1" applyFill="1" applyBorder="1" applyAlignment="1">
      <alignment horizontal="center" vertical="center" wrapText="1"/>
    </xf>
    <xf numFmtId="0" fontId="19" fillId="0" borderId="0" xfId="63" applyFont="1" applyBorder="1" applyAlignment="1">
      <alignment horizontal="left" vertical="center" wrapText="1"/>
    </xf>
    <xf numFmtId="0" fontId="19" fillId="0" borderId="0" xfId="63" applyFont="1" applyBorder="1" applyAlignment="1">
      <alignment horizontal="left" vertical="center"/>
    </xf>
    <xf numFmtId="0" fontId="11" fillId="2" borderId="1" xfId="63" applyFont="1" applyFill="1" applyBorder="1" applyAlignment="1" applyProtection="1">
      <alignment horizontal="center" vertical="center"/>
    </xf>
    <xf numFmtId="0" fontId="11" fillId="2" borderId="2" xfId="63" applyFont="1" applyFill="1" applyBorder="1" applyAlignment="1" applyProtection="1">
      <alignment horizontal="center" vertical="center"/>
    </xf>
    <xf numFmtId="0" fontId="11" fillId="2" borderId="3" xfId="63" applyFont="1" applyFill="1" applyBorder="1" applyAlignment="1" applyProtection="1">
      <alignment horizontal="center" vertical="center"/>
    </xf>
    <xf numFmtId="0" fontId="11" fillId="2" borderId="5" xfId="63" applyFont="1" applyFill="1" applyBorder="1" applyAlignment="1" applyProtection="1">
      <alignment horizontal="center" vertical="center"/>
    </xf>
    <xf numFmtId="0" fontId="11" fillId="2" borderId="0" xfId="63" applyFont="1" applyFill="1" applyBorder="1" applyAlignment="1" applyProtection="1">
      <alignment horizontal="center" vertical="center"/>
    </xf>
    <xf numFmtId="0" fontId="11" fillId="2" borderId="13" xfId="63" applyFont="1" applyFill="1" applyBorder="1" applyAlignment="1" applyProtection="1">
      <alignment horizontal="center" vertical="center"/>
    </xf>
    <xf numFmtId="0" fontId="11" fillId="2" borderId="8" xfId="63" applyFont="1" applyFill="1" applyBorder="1" applyAlignment="1">
      <alignment horizontal="center" vertical="center"/>
    </xf>
    <xf numFmtId="0" fontId="11" fillId="2" borderId="10" xfId="63" applyFont="1" applyFill="1" applyBorder="1" applyAlignment="1">
      <alignment horizontal="center" vertical="center"/>
    </xf>
    <xf numFmtId="0" fontId="11" fillId="2" borderId="14" xfId="63" applyFont="1" applyFill="1" applyBorder="1" applyAlignment="1">
      <alignment horizontal="center" vertical="center"/>
    </xf>
    <xf numFmtId="0" fontId="11" fillId="2" borderId="6" xfId="63" applyFont="1" applyFill="1" applyBorder="1" applyAlignment="1">
      <alignment horizontal="center" vertical="center"/>
    </xf>
    <xf numFmtId="0" fontId="11" fillId="2" borderId="9" xfId="63" applyFont="1" applyFill="1" applyBorder="1" applyAlignment="1">
      <alignment horizontal="center" vertical="center"/>
    </xf>
    <xf numFmtId="0" fontId="11" fillId="2" borderId="4" xfId="63" applyFont="1" applyFill="1" applyBorder="1" applyAlignment="1">
      <alignment horizontal="center" vertical="center" wrapText="1"/>
    </xf>
    <xf numFmtId="0" fontId="11" fillId="2" borderId="12" xfId="63" applyFont="1" applyFill="1" applyBorder="1" applyAlignment="1">
      <alignment horizontal="center" vertical="center" wrapText="1"/>
    </xf>
  </cellXfs>
  <cellStyles count="66">
    <cellStyle name="Millares" xfId="3" builtinId="3"/>
    <cellStyle name="Millares 10" xfId="19"/>
    <cellStyle name="Millares 11" xfId="22"/>
    <cellStyle name="Millares 12" xfId="25"/>
    <cellStyle name="Millares 13" xfId="49"/>
    <cellStyle name="Millares 14" xfId="31"/>
    <cellStyle name="Millares 15" xfId="33"/>
    <cellStyle name="Millares 16" xfId="36"/>
    <cellStyle name="Millares 17" xfId="39"/>
    <cellStyle name="Millares 18" xfId="42"/>
    <cellStyle name="Millares 19" xfId="45"/>
    <cellStyle name="Millares 2" xfId="5"/>
    <cellStyle name="Millares 20" xfId="51"/>
    <cellStyle name="Millares 21" xfId="53"/>
    <cellStyle name="Millares 22" xfId="56"/>
    <cellStyle name="Millares 23" xfId="59"/>
    <cellStyle name="Millares 24" xfId="62"/>
    <cellStyle name="Millares 25" xfId="65"/>
    <cellStyle name="Millares 3" xfId="7"/>
    <cellStyle name="Millares 4" xfId="27"/>
    <cellStyle name="Millares 5" xfId="9"/>
    <cellStyle name="Millares 6" xfId="29"/>
    <cellStyle name="Millares 7" xfId="47"/>
    <cellStyle name="Millares 8" xfId="13"/>
    <cellStyle name="Millares 9" xfId="16"/>
    <cellStyle name="Normal" xfId="0" builtinId="0"/>
    <cellStyle name="Normal 10" xfId="14"/>
    <cellStyle name="Normal 11" xfId="17"/>
    <cellStyle name="Normal 12" xfId="20"/>
    <cellStyle name="Normal 13" xfId="23"/>
    <cellStyle name="Normal 14" xfId="28"/>
    <cellStyle name="Normal 15" xfId="46"/>
    <cellStyle name="Normal 16" xfId="48"/>
    <cellStyle name="Normal 17" xfId="30"/>
    <cellStyle name="Normal 18" xfId="32"/>
    <cellStyle name="Normal 19" xfId="34"/>
    <cellStyle name="Normal 2" xfId="1"/>
    <cellStyle name="Normal 2 2" xfId="2"/>
    <cellStyle name="Normal 20" xfId="37"/>
    <cellStyle name="Normal 21" xfId="40"/>
    <cellStyle name="Normal 22" xfId="43"/>
    <cellStyle name="Normal 23" xfId="50"/>
    <cellStyle name="Normal 24" xfId="52"/>
    <cellStyle name="Normal 25" xfId="54"/>
    <cellStyle name="Normal 26" xfId="57"/>
    <cellStyle name="Normal 27" xfId="60"/>
    <cellStyle name="Normal 28" xfId="63"/>
    <cellStyle name="Normal 3" xfId="4"/>
    <cellStyle name="Normal 3 10" xfId="55"/>
    <cellStyle name="Normal 3 11" xfId="58"/>
    <cellStyle name="Normal 3 12" xfId="61"/>
    <cellStyle name="Normal 3 13" xfId="64"/>
    <cellStyle name="Normal 3 2" xfId="15"/>
    <cellStyle name="Normal 3 3" xfId="18"/>
    <cellStyle name="Normal 3 4" xfId="21"/>
    <cellStyle name="Normal 3 5" xfId="24"/>
    <cellStyle name="Normal 3 6" xfId="35"/>
    <cellStyle name="Normal 3 7" xfId="38"/>
    <cellStyle name="Normal 3 8" xfId="41"/>
    <cellStyle name="Normal 3 9" xfId="44"/>
    <cellStyle name="Normal 4" xfId="6"/>
    <cellStyle name="Normal 5" xfId="26"/>
    <cellStyle name="Normal 6" xfId="8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"/>
  </cols>
  <sheetData>
    <row r="1" spans="1:2">
      <c r="A1" s="2"/>
      <c r="B1" s="2"/>
    </row>
    <row r="2020" spans="1:1">
      <c r="A2020" s="4" t="s">
        <v>116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zoomScale="120" zoomScaleNormal="120" workbookViewId="0">
      <selection activeCell="A5" sqref="A5:F5"/>
    </sheetView>
  </sheetViews>
  <sheetFormatPr baseColWidth="10" defaultRowHeight="11.25"/>
  <cols>
    <col min="1" max="1" width="65.83203125" style="1" customWidth="1"/>
    <col min="2" max="3" width="20.83203125" style="1" bestFit="1" customWidth="1"/>
    <col min="4" max="4" width="65.83203125" style="1" customWidth="1"/>
    <col min="5" max="6" width="20.83203125" style="1" bestFit="1" customWidth="1"/>
    <col min="7" max="16384" width="12" style="1"/>
  </cols>
  <sheetData>
    <row r="1" spans="1:6" ht="21">
      <c r="A1" s="208" t="s">
        <v>619</v>
      </c>
      <c r="B1" s="208"/>
      <c r="C1" s="208"/>
      <c r="D1" s="208"/>
      <c r="E1" s="208"/>
      <c r="F1" s="208"/>
    </row>
    <row r="2" spans="1:6" ht="15">
      <c r="A2" s="209" t="s">
        <v>569</v>
      </c>
      <c r="B2" s="210"/>
      <c r="C2" s="210"/>
      <c r="D2" s="210"/>
      <c r="E2" s="210"/>
      <c r="F2" s="211"/>
    </row>
    <row r="3" spans="1:6" ht="15">
      <c r="A3" s="212" t="s">
        <v>570</v>
      </c>
      <c r="B3" s="213"/>
      <c r="C3" s="213"/>
      <c r="D3" s="213"/>
      <c r="E3" s="213"/>
      <c r="F3" s="214"/>
    </row>
    <row r="4" spans="1:6" ht="15">
      <c r="A4" s="215" t="s">
        <v>631</v>
      </c>
      <c r="B4" s="216"/>
      <c r="C4" s="216"/>
      <c r="D4" s="216"/>
      <c r="E4" s="216"/>
      <c r="F4" s="217"/>
    </row>
    <row r="5" spans="1:6" ht="15">
      <c r="A5" s="218" t="s">
        <v>571</v>
      </c>
      <c r="B5" s="219"/>
      <c r="C5" s="219"/>
      <c r="D5" s="219"/>
      <c r="E5" s="219"/>
      <c r="F5" s="220"/>
    </row>
    <row r="6" spans="1:6" ht="15">
      <c r="A6" s="7" t="s">
        <v>572</v>
      </c>
      <c r="B6" s="8">
        <v>2019</v>
      </c>
      <c r="C6" s="9">
        <v>2018</v>
      </c>
      <c r="D6" s="10" t="s">
        <v>0</v>
      </c>
      <c r="E6" s="8">
        <v>2019</v>
      </c>
      <c r="F6" s="9">
        <v>2018</v>
      </c>
    </row>
    <row r="7" spans="1:6" ht="15">
      <c r="A7" s="11" t="s">
        <v>1</v>
      </c>
      <c r="B7" s="12"/>
      <c r="C7" s="12"/>
      <c r="D7" s="13" t="s">
        <v>2</v>
      </c>
      <c r="E7" s="12"/>
      <c r="F7" s="12"/>
    </row>
    <row r="8" spans="1:6" ht="15">
      <c r="A8" s="14" t="s">
        <v>3</v>
      </c>
      <c r="B8" s="15"/>
      <c r="C8" s="15"/>
      <c r="D8" s="16" t="s">
        <v>4</v>
      </c>
      <c r="E8" s="15"/>
      <c r="F8" s="15"/>
    </row>
    <row r="9" spans="1:6" ht="12.75">
      <c r="A9" s="17" t="s">
        <v>5</v>
      </c>
      <c r="B9" s="18">
        <f>SUM(B10:B16)</f>
        <v>189483689.65000001</v>
      </c>
      <c r="C9" s="18">
        <f>SUM(C10:C16)</f>
        <v>77529224.799999997</v>
      </c>
      <c r="D9" s="19" t="s">
        <v>6</v>
      </c>
      <c r="E9" s="18">
        <f>SUM(E10:E18)</f>
        <v>32021261.350000001</v>
      </c>
      <c r="F9" s="18">
        <f>SUM(F10:F18)</f>
        <v>80034658.559999987</v>
      </c>
    </row>
    <row r="10" spans="1:6" ht="15">
      <c r="A10" s="20" t="s">
        <v>7</v>
      </c>
      <c r="B10" s="49">
        <v>-222562.2</v>
      </c>
      <c r="C10" s="49">
        <v>-222562.2</v>
      </c>
      <c r="D10" s="21" t="s">
        <v>8</v>
      </c>
      <c r="E10" s="49">
        <v>-4026102.78</v>
      </c>
      <c r="F10" s="49">
        <v>-2688114.88</v>
      </c>
    </row>
    <row r="11" spans="1:6" ht="15">
      <c r="A11" s="20" t="s">
        <v>9</v>
      </c>
      <c r="B11" s="49">
        <v>96300386.730000004</v>
      </c>
      <c r="C11" s="49">
        <v>74313340.670000002</v>
      </c>
      <c r="D11" s="21" t="s">
        <v>10</v>
      </c>
      <c r="E11" s="49">
        <v>6477199.5800000001</v>
      </c>
      <c r="F11" s="49">
        <v>16301430.960000001</v>
      </c>
    </row>
    <row r="12" spans="1:6" ht="15">
      <c r="A12" s="20" t="s">
        <v>11</v>
      </c>
      <c r="B12" s="18"/>
      <c r="C12" s="18"/>
      <c r="D12" s="21" t="s">
        <v>12</v>
      </c>
      <c r="E12" s="49">
        <v>14878611.810000001</v>
      </c>
      <c r="F12" s="49">
        <v>50942499.159999996</v>
      </c>
    </row>
    <row r="13" spans="1:6" ht="15">
      <c r="A13" s="20" t="s">
        <v>13</v>
      </c>
      <c r="B13" s="49">
        <v>89517543.349999994</v>
      </c>
      <c r="C13" s="49">
        <v>0</v>
      </c>
      <c r="D13" s="21" t="s">
        <v>14</v>
      </c>
      <c r="E13" s="49">
        <v>69600</v>
      </c>
      <c r="F13" s="49">
        <v>69600</v>
      </c>
    </row>
    <row r="14" spans="1:6" ht="12.75">
      <c r="A14" s="20" t="s">
        <v>15</v>
      </c>
      <c r="B14" s="18"/>
      <c r="C14" s="18"/>
      <c r="D14" s="21" t="s">
        <v>16</v>
      </c>
      <c r="E14" s="18"/>
      <c r="F14" s="18"/>
    </row>
    <row r="15" spans="1:6" ht="15">
      <c r="A15" s="20" t="s">
        <v>17</v>
      </c>
      <c r="B15" s="49">
        <v>3888321.77</v>
      </c>
      <c r="C15" s="49">
        <v>3438446.33</v>
      </c>
      <c r="D15" s="21" t="s">
        <v>18</v>
      </c>
      <c r="E15" s="18"/>
      <c r="F15" s="18"/>
    </row>
    <row r="16" spans="1:6" ht="15">
      <c r="A16" s="20" t="s">
        <v>19</v>
      </c>
      <c r="B16" s="18"/>
      <c r="C16" s="18"/>
      <c r="D16" s="21" t="s">
        <v>20</v>
      </c>
      <c r="E16" s="49">
        <v>10257412.42</v>
      </c>
      <c r="F16" s="49">
        <v>7675909.0999999996</v>
      </c>
    </row>
    <row r="17" spans="1:6" ht="12.75">
      <c r="A17" s="17" t="s">
        <v>21</v>
      </c>
      <c r="B17" s="18">
        <f>SUM(B18:B24)</f>
        <v>16787711.609999999</v>
      </c>
      <c r="C17" s="18">
        <f>SUM(C18:C24)</f>
        <v>13449185.32</v>
      </c>
      <c r="D17" s="21" t="s">
        <v>22</v>
      </c>
      <c r="E17" s="18"/>
      <c r="F17" s="18"/>
    </row>
    <row r="18" spans="1:6" ht="13.5" customHeight="1">
      <c r="A18" s="22" t="s">
        <v>23</v>
      </c>
      <c r="B18" s="18"/>
      <c r="C18" s="18"/>
      <c r="D18" s="21" t="s">
        <v>24</v>
      </c>
      <c r="E18" s="49">
        <v>4364540.32</v>
      </c>
      <c r="F18" s="49">
        <v>7733334.2199999997</v>
      </c>
    </row>
    <row r="19" spans="1:6" ht="15">
      <c r="A19" s="22" t="s">
        <v>25</v>
      </c>
      <c r="B19" s="49">
        <v>7665156.1600000001</v>
      </c>
      <c r="C19" s="49">
        <v>7237027.5599999996</v>
      </c>
      <c r="D19" s="19" t="s">
        <v>26</v>
      </c>
      <c r="E19" s="18">
        <f>SUM(E20:E22)</f>
        <v>0</v>
      </c>
      <c r="F19" s="18">
        <f>SUM(F20:F22)</f>
        <v>0</v>
      </c>
    </row>
    <row r="20" spans="1:6" ht="15">
      <c r="A20" s="22" t="s">
        <v>27</v>
      </c>
      <c r="B20" s="49">
        <v>1297581.5900000001</v>
      </c>
      <c r="C20" s="49">
        <v>447203.66</v>
      </c>
      <c r="D20" s="21" t="s">
        <v>28</v>
      </c>
      <c r="E20" s="49">
        <v>0</v>
      </c>
      <c r="F20" s="49">
        <v>0</v>
      </c>
    </row>
    <row r="21" spans="1:6" ht="15">
      <c r="A21" s="22" t="s">
        <v>29</v>
      </c>
      <c r="B21" s="49">
        <v>0</v>
      </c>
      <c r="C21" s="49">
        <v>0</v>
      </c>
      <c r="D21" s="21" t="s">
        <v>30</v>
      </c>
      <c r="E21" s="49">
        <v>0</v>
      </c>
      <c r="F21" s="49">
        <v>0</v>
      </c>
    </row>
    <row r="22" spans="1:6" ht="15">
      <c r="A22" s="22" t="s">
        <v>31</v>
      </c>
      <c r="B22" s="49">
        <v>12423.28</v>
      </c>
      <c r="C22" s="49">
        <v>18423.28</v>
      </c>
      <c r="D22" s="21" t="s">
        <v>32</v>
      </c>
      <c r="E22" s="49">
        <v>0</v>
      </c>
      <c r="F22" s="49">
        <v>0</v>
      </c>
    </row>
    <row r="23" spans="1:6" ht="12.75">
      <c r="A23" s="22" t="s">
        <v>33</v>
      </c>
      <c r="B23" s="18"/>
      <c r="C23" s="18"/>
      <c r="D23" s="19" t="s">
        <v>34</v>
      </c>
      <c r="E23" s="18">
        <f>E24+E25</f>
        <v>4500000</v>
      </c>
      <c r="F23" s="18">
        <f>F24+F25</f>
        <v>0</v>
      </c>
    </row>
    <row r="24" spans="1:6" ht="15">
      <c r="A24" s="22" t="s">
        <v>35</v>
      </c>
      <c r="B24" s="49">
        <v>7812550.5800000001</v>
      </c>
      <c r="C24" s="49">
        <v>5746530.8200000003</v>
      </c>
      <c r="D24" s="21" t="s">
        <v>36</v>
      </c>
      <c r="E24" s="49">
        <v>4500000</v>
      </c>
      <c r="F24" s="49">
        <v>0</v>
      </c>
    </row>
    <row r="25" spans="1:6" ht="15">
      <c r="A25" s="17" t="s">
        <v>37</v>
      </c>
      <c r="B25" s="18">
        <f>SUM(B26:B30)</f>
        <v>40801963.57</v>
      </c>
      <c r="C25" s="18">
        <f>SUM(C26:C30)</f>
        <v>23264153.549999997</v>
      </c>
      <c r="D25" s="21" t="s">
        <v>38</v>
      </c>
      <c r="E25" s="49">
        <v>0</v>
      </c>
      <c r="F25" s="49">
        <v>0</v>
      </c>
    </row>
    <row r="26" spans="1:6" ht="15">
      <c r="A26" s="22" t="s">
        <v>39</v>
      </c>
      <c r="B26" s="49">
        <v>5289623.1900000004</v>
      </c>
      <c r="C26" s="49">
        <v>3121409.19</v>
      </c>
      <c r="D26" s="19" t="s">
        <v>40</v>
      </c>
      <c r="E26" s="49">
        <v>0</v>
      </c>
      <c r="F26" s="49">
        <v>0</v>
      </c>
    </row>
    <row r="27" spans="1:6" ht="15">
      <c r="A27" s="22" t="s">
        <v>41</v>
      </c>
      <c r="B27" s="49">
        <v>1995070.67</v>
      </c>
      <c r="C27" s="49">
        <v>1995070.67</v>
      </c>
      <c r="D27" s="19" t="s">
        <v>42</v>
      </c>
      <c r="E27" s="18">
        <f>SUM(E28:E30)</f>
        <v>192137.35</v>
      </c>
      <c r="F27" s="18">
        <f>SUM(F28:F30)</f>
        <v>192137.35</v>
      </c>
    </row>
    <row r="28" spans="1:6" ht="15">
      <c r="A28" s="22" t="s">
        <v>43</v>
      </c>
      <c r="B28" s="49">
        <v>0.01</v>
      </c>
      <c r="C28" s="49">
        <v>0.01</v>
      </c>
      <c r="D28" s="21" t="s">
        <v>44</v>
      </c>
      <c r="E28" s="49">
        <v>192137.35</v>
      </c>
      <c r="F28" s="49">
        <v>192137.35</v>
      </c>
    </row>
    <row r="29" spans="1:6" ht="15">
      <c r="A29" s="22" t="s">
        <v>45</v>
      </c>
      <c r="B29" s="49">
        <v>33517269.699999999</v>
      </c>
      <c r="C29" s="49">
        <v>18147673.68</v>
      </c>
      <c r="D29" s="21" t="s">
        <v>46</v>
      </c>
      <c r="E29" s="49">
        <v>0</v>
      </c>
      <c r="F29" s="49">
        <v>0</v>
      </c>
    </row>
    <row r="30" spans="1:6" ht="15">
      <c r="A30" s="22" t="s">
        <v>47</v>
      </c>
      <c r="B30" s="18"/>
      <c r="C30" s="18"/>
      <c r="D30" s="21" t="s">
        <v>48</v>
      </c>
      <c r="E30" s="49">
        <v>0</v>
      </c>
      <c r="F30" s="49">
        <v>0</v>
      </c>
    </row>
    <row r="31" spans="1:6" ht="12.75">
      <c r="A31" s="17" t="s">
        <v>49</v>
      </c>
      <c r="B31" s="18">
        <f>SUM(B32:B36)</f>
        <v>0</v>
      </c>
      <c r="C31" s="18">
        <f>SUM(C32:C36)</f>
        <v>0</v>
      </c>
      <c r="D31" s="19" t="s">
        <v>50</v>
      </c>
      <c r="E31" s="18">
        <f>SUM(E32:E37)</f>
        <v>754821.09000000008</v>
      </c>
      <c r="F31" s="18">
        <f>SUM(F32:F37)</f>
        <v>754821.09000000008</v>
      </c>
    </row>
    <row r="32" spans="1:6" ht="15">
      <c r="A32" s="22" t="s">
        <v>51</v>
      </c>
      <c r="B32" s="49">
        <v>0</v>
      </c>
      <c r="C32" s="49">
        <v>0</v>
      </c>
      <c r="D32" s="21" t="s">
        <v>52</v>
      </c>
      <c r="E32" s="49">
        <v>110305.66</v>
      </c>
      <c r="F32" s="49">
        <v>110305.66</v>
      </c>
    </row>
    <row r="33" spans="1:6" ht="15">
      <c r="A33" s="22" t="s">
        <v>53</v>
      </c>
      <c r="B33" s="18"/>
      <c r="C33" s="18"/>
      <c r="D33" s="21" t="s">
        <v>54</v>
      </c>
      <c r="E33" s="49">
        <v>644515.43000000005</v>
      </c>
      <c r="F33" s="49">
        <v>644515.43000000005</v>
      </c>
    </row>
    <row r="34" spans="1:6" ht="12.75">
      <c r="A34" s="22" t="s">
        <v>55</v>
      </c>
      <c r="B34" s="18"/>
      <c r="C34" s="18"/>
      <c r="D34" s="21" t="s">
        <v>56</v>
      </c>
      <c r="E34" s="18"/>
      <c r="F34" s="18"/>
    </row>
    <row r="35" spans="1:6" ht="12.75">
      <c r="A35" s="22" t="s">
        <v>57</v>
      </c>
      <c r="B35" s="18"/>
      <c r="C35" s="18"/>
      <c r="D35" s="21" t="s">
        <v>58</v>
      </c>
      <c r="E35" s="18"/>
      <c r="F35" s="18"/>
    </row>
    <row r="36" spans="1:6" ht="12.75">
      <c r="A36" s="22" t="s">
        <v>59</v>
      </c>
      <c r="B36" s="18"/>
      <c r="C36" s="18"/>
      <c r="D36" s="21" t="s">
        <v>60</v>
      </c>
      <c r="E36" s="18"/>
      <c r="F36" s="18"/>
    </row>
    <row r="37" spans="1:6" ht="15">
      <c r="A37" s="17" t="s">
        <v>61</v>
      </c>
      <c r="B37" s="49">
        <v>6001579.9699999997</v>
      </c>
      <c r="C37" s="49">
        <v>6001579.9699999997</v>
      </c>
      <c r="D37" s="21" t="s">
        <v>62</v>
      </c>
      <c r="E37" s="18"/>
      <c r="F37" s="18"/>
    </row>
    <row r="38" spans="1:6" ht="12.75">
      <c r="A38" s="17" t="s">
        <v>573</v>
      </c>
      <c r="B38" s="18">
        <f>SUM(B39:B40)</f>
        <v>0</v>
      </c>
      <c r="C38" s="18">
        <f>SUM(C39:C40)</f>
        <v>0</v>
      </c>
      <c r="D38" s="19" t="s">
        <v>63</v>
      </c>
      <c r="E38" s="18">
        <f>SUM(E39:E41)</f>
        <v>0</v>
      </c>
      <c r="F38" s="18">
        <f>SUM(F39:F41)</f>
        <v>0</v>
      </c>
    </row>
    <row r="39" spans="1:6" ht="15">
      <c r="A39" s="22" t="s">
        <v>64</v>
      </c>
      <c r="B39" s="49">
        <v>0</v>
      </c>
      <c r="C39" s="49">
        <v>0</v>
      </c>
      <c r="D39" s="21" t="s">
        <v>65</v>
      </c>
      <c r="E39" s="49">
        <v>0</v>
      </c>
      <c r="F39" s="49">
        <v>0</v>
      </c>
    </row>
    <row r="40" spans="1:6" ht="15">
      <c r="A40" s="22" t="s">
        <v>66</v>
      </c>
      <c r="B40" s="49">
        <v>0</v>
      </c>
      <c r="C40" s="49">
        <v>0</v>
      </c>
      <c r="D40" s="21" t="s">
        <v>67</v>
      </c>
      <c r="E40" s="49">
        <v>0</v>
      </c>
      <c r="F40" s="49">
        <v>0</v>
      </c>
    </row>
    <row r="41" spans="1:6" ht="15">
      <c r="A41" s="17" t="s">
        <v>68</v>
      </c>
      <c r="B41" s="18">
        <f>SUM(B42:B45)</f>
        <v>0</v>
      </c>
      <c r="C41" s="18">
        <f>SUM(C42:C45)</f>
        <v>0</v>
      </c>
      <c r="D41" s="21" t="s">
        <v>69</v>
      </c>
      <c r="E41" s="49">
        <v>0</v>
      </c>
      <c r="F41" s="49">
        <v>0</v>
      </c>
    </row>
    <row r="42" spans="1:6" ht="12.75">
      <c r="A42" s="22" t="s">
        <v>70</v>
      </c>
      <c r="B42" s="18"/>
      <c r="C42" s="18"/>
      <c r="D42" s="19" t="s">
        <v>71</v>
      </c>
      <c r="E42" s="18">
        <f>SUM(E43:E45)</f>
        <v>16339235.869999999</v>
      </c>
      <c r="F42" s="18">
        <f>SUM(F43:F45)</f>
        <v>6826685.1200000001</v>
      </c>
    </row>
    <row r="43" spans="1:6" ht="15">
      <c r="A43" s="22" t="s">
        <v>72</v>
      </c>
      <c r="B43" s="18"/>
      <c r="C43" s="18"/>
      <c r="D43" s="21" t="s">
        <v>73</v>
      </c>
      <c r="E43" s="49">
        <v>16335978.83</v>
      </c>
      <c r="F43" s="49">
        <v>6823428.0800000001</v>
      </c>
    </row>
    <row r="44" spans="1:6" ht="15">
      <c r="A44" s="22" t="s">
        <v>74</v>
      </c>
      <c r="B44" s="18"/>
      <c r="C44" s="18"/>
      <c r="D44" s="21" t="s">
        <v>75</v>
      </c>
      <c r="E44" s="49">
        <v>0</v>
      </c>
      <c r="F44" s="49">
        <v>0</v>
      </c>
    </row>
    <row r="45" spans="1:6" ht="15">
      <c r="A45" s="22" t="s">
        <v>76</v>
      </c>
      <c r="B45" s="18"/>
      <c r="C45" s="18"/>
      <c r="D45" s="21" t="s">
        <v>77</v>
      </c>
      <c r="E45" s="49">
        <v>3257.04</v>
      </c>
      <c r="F45" s="49">
        <v>3257.04</v>
      </c>
    </row>
    <row r="46" spans="1:6" ht="12.75">
      <c r="A46" s="15"/>
      <c r="B46" s="23"/>
      <c r="C46" s="23"/>
      <c r="D46" s="24"/>
      <c r="E46" s="23"/>
      <c r="F46" s="23"/>
    </row>
    <row r="47" spans="1:6" ht="15">
      <c r="A47" s="25" t="s">
        <v>78</v>
      </c>
      <c r="B47" s="26">
        <f>B9+B17+B25+B31+B37+B38+B41</f>
        <v>253074944.79999998</v>
      </c>
      <c r="C47" s="26">
        <f>C9+C17+C25+C31+C37+C38+C41</f>
        <v>120244143.64</v>
      </c>
      <c r="D47" s="27" t="s">
        <v>79</v>
      </c>
      <c r="E47" s="26">
        <f>E9+E19+E23+E26+E27+E31+E38+E42</f>
        <v>53807455.660000004</v>
      </c>
      <c r="F47" s="26">
        <f>F9+F19+F23+F26+F27+F31+F38+F42</f>
        <v>87808302.11999999</v>
      </c>
    </row>
    <row r="48" spans="1:6" ht="12.75">
      <c r="A48" s="15"/>
      <c r="B48" s="23"/>
      <c r="C48" s="23"/>
      <c r="D48" s="24"/>
      <c r="E48" s="23"/>
      <c r="F48" s="23"/>
    </row>
    <row r="49" spans="1:6" ht="15">
      <c r="A49" s="14" t="s">
        <v>80</v>
      </c>
      <c r="B49" s="23"/>
      <c r="C49" s="23"/>
      <c r="D49" s="27" t="s">
        <v>81</v>
      </c>
      <c r="E49" s="23"/>
      <c r="F49" s="23"/>
    </row>
    <row r="50" spans="1:6" ht="15">
      <c r="A50" s="17" t="s">
        <v>82</v>
      </c>
      <c r="B50" s="49">
        <v>21311</v>
      </c>
      <c r="C50" s="49">
        <v>21311</v>
      </c>
      <c r="D50" s="19" t="s">
        <v>83</v>
      </c>
      <c r="E50" s="49">
        <v>0</v>
      </c>
      <c r="F50" s="49">
        <v>0</v>
      </c>
    </row>
    <row r="51" spans="1:6" ht="12.75" customHeight="1">
      <c r="A51" s="17" t="s">
        <v>84</v>
      </c>
      <c r="B51" s="49">
        <v>587920.09</v>
      </c>
      <c r="C51" s="49">
        <v>587920.09</v>
      </c>
      <c r="D51" s="19" t="s">
        <v>85</v>
      </c>
      <c r="E51" s="49">
        <v>0</v>
      </c>
      <c r="F51" s="49">
        <v>0</v>
      </c>
    </row>
    <row r="52" spans="1:6" ht="15">
      <c r="A52" s="17" t="s">
        <v>86</v>
      </c>
      <c r="B52" s="49">
        <v>1453068341.5699999</v>
      </c>
      <c r="C52" s="49">
        <v>1408837414.6500001</v>
      </c>
      <c r="D52" s="19" t="s">
        <v>87</v>
      </c>
      <c r="E52" s="49">
        <v>24000000</v>
      </c>
      <c r="F52" s="49">
        <v>0</v>
      </c>
    </row>
    <row r="53" spans="1:6" ht="15">
      <c r="A53" s="17" t="s">
        <v>88</v>
      </c>
      <c r="B53" s="49">
        <v>65136848.829999998</v>
      </c>
      <c r="C53" s="49">
        <v>64177783.450000003</v>
      </c>
      <c r="D53" s="19" t="s">
        <v>89</v>
      </c>
      <c r="E53" s="49">
        <v>0</v>
      </c>
      <c r="F53" s="49">
        <v>0</v>
      </c>
    </row>
    <row r="54" spans="1:6" ht="15">
      <c r="A54" s="17" t="s">
        <v>90</v>
      </c>
      <c r="B54" s="49">
        <v>699181.92</v>
      </c>
      <c r="C54" s="49">
        <v>699181.92</v>
      </c>
      <c r="D54" s="19" t="s">
        <v>91</v>
      </c>
      <c r="E54" s="49">
        <v>0</v>
      </c>
      <c r="F54" s="49">
        <v>0</v>
      </c>
    </row>
    <row r="55" spans="1:6" ht="15">
      <c r="A55" s="17" t="s">
        <v>92</v>
      </c>
      <c r="B55" s="49">
        <v>-8445319.7200000007</v>
      </c>
      <c r="C55" s="49">
        <v>-8445319.7200000007</v>
      </c>
      <c r="D55" s="28" t="s">
        <v>93</v>
      </c>
      <c r="E55" s="49">
        <v>0</v>
      </c>
      <c r="F55" s="49">
        <v>0</v>
      </c>
    </row>
    <row r="56" spans="1:6" ht="15">
      <c r="A56" s="17" t="s">
        <v>94</v>
      </c>
      <c r="B56" s="49">
        <v>19862173.489999998</v>
      </c>
      <c r="C56" s="49">
        <v>19587173.489999998</v>
      </c>
      <c r="D56" s="24"/>
      <c r="E56" s="23"/>
      <c r="F56" s="23"/>
    </row>
    <row r="57" spans="1:6" ht="15">
      <c r="A57" s="17" t="s">
        <v>95</v>
      </c>
      <c r="B57" s="49">
        <v>0</v>
      </c>
      <c r="C57" s="49">
        <v>0</v>
      </c>
      <c r="D57" s="27" t="s">
        <v>96</v>
      </c>
      <c r="E57" s="26">
        <f>SUM(E50:E55)</f>
        <v>24000000</v>
      </c>
      <c r="F57" s="26">
        <f>SUM(F50:F55)</f>
        <v>0</v>
      </c>
    </row>
    <row r="58" spans="1:6" ht="15">
      <c r="A58" s="17" t="s">
        <v>97</v>
      </c>
      <c r="B58" s="49">
        <v>0</v>
      </c>
      <c r="C58" s="49">
        <v>0</v>
      </c>
      <c r="D58" s="24"/>
      <c r="E58" s="23"/>
      <c r="F58" s="23"/>
    </row>
    <row r="59" spans="1:6" ht="15">
      <c r="A59" s="15"/>
      <c r="B59" s="23"/>
      <c r="C59" s="23"/>
      <c r="D59" s="27" t="s">
        <v>98</v>
      </c>
      <c r="E59" s="26">
        <f>E47+E57</f>
        <v>77807455.659999996</v>
      </c>
      <c r="F59" s="26">
        <f>F47+F57</f>
        <v>87808302.11999999</v>
      </c>
    </row>
    <row r="60" spans="1:6" ht="15">
      <c r="A60" s="25" t="s">
        <v>99</v>
      </c>
      <c r="B60" s="26">
        <f>SUM(B50:B58)</f>
        <v>1530930457.1799998</v>
      </c>
      <c r="C60" s="26">
        <f>SUM(C50:C58)</f>
        <v>1485465464.8800001</v>
      </c>
      <c r="D60" s="24"/>
      <c r="E60" s="23"/>
      <c r="F60" s="23"/>
    </row>
    <row r="61" spans="1:6" ht="15">
      <c r="A61" s="15"/>
      <c r="B61" s="23"/>
      <c r="C61" s="23"/>
      <c r="D61" s="29" t="s">
        <v>100</v>
      </c>
      <c r="E61" s="23"/>
      <c r="F61" s="23"/>
    </row>
    <row r="62" spans="1:6" ht="15">
      <c r="A62" s="25" t="s">
        <v>101</v>
      </c>
      <c r="B62" s="26">
        <f>SUM(B47+B60)</f>
        <v>1784005401.9799998</v>
      </c>
      <c r="C62" s="26">
        <f>SUM(C47+C60)</f>
        <v>1605709608.5200002</v>
      </c>
      <c r="D62" s="24"/>
      <c r="E62" s="23"/>
      <c r="F62" s="23"/>
    </row>
    <row r="63" spans="1:6" ht="12.75">
      <c r="A63" s="15"/>
      <c r="B63" s="30"/>
      <c r="C63" s="30"/>
      <c r="D63" s="31" t="s">
        <v>102</v>
      </c>
      <c r="E63" s="18">
        <f>SUM(E64:E66)</f>
        <v>17992675.280000001</v>
      </c>
      <c r="F63" s="18">
        <f>SUM(F64:F66)</f>
        <v>17992675.280000001</v>
      </c>
    </row>
    <row r="64" spans="1:6" ht="15">
      <c r="A64" s="15"/>
      <c r="B64" s="30"/>
      <c r="C64" s="30"/>
      <c r="D64" s="32" t="s">
        <v>103</v>
      </c>
      <c r="E64" s="49">
        <v>-39681.589999999997</v>
      </c>
      <c r="F64" s="49">
        <v>-39681.589999999997</v>
      </c>
    </row>
    <row r="65" spans="1:6" ht="15">
      <c r="A65" s="15"/>
      <c r="B65" s="30"/>
      <c r="C65" s="30"/>
      <c r="D65" s="33" t="s">
        <v>104</v>
      </c>
      <c r="E65" s="49">
        <v>18032356.870000001</v>
      </c>
      <c r="F65" s="49">
        <v>18032356.870000001</v>
      </c>
    </row>
    <row r="66" spans="1:6" ht="15">
      <c r="A66" s="15"/>
      <c r="B66" s="30"/>
      <c r="C66" s="30"/>
      <c r="D66" s="32" t="s">
        <v>105</v>
      </c>
      <c r="E66" s="49">
        <v>0</v>
      </c>
      <c r="F66" s="49">
        <v>0</v>
      </c>
    </row>
    <row r="67" spans="1:6" ht="12.75">
      <c r="A67" s="15"/>
      <c r="B67" s="30"/>
      <c r="C67" s="30"/>
      <c r="D67" s="24"/>
      <c r="E67" s="23"/>
      <c r="F67" s="23"/>
    </row>
    <row r="68" spans="1:6" ht="12.75">
      <c r="A68" s="15"/>
      <c r="B68" s="30"/>
      <c r="C68" s="30"/>
      <c r="D68" s="31" t="s">
        <v>106</v>
      </c>
      <c r="E68" s="18">
        <f>SUM(E69:E73)</f>
        <v>1688205271.04</v>
      </c>
      <c r="F68" s="18">
        <f>SUM(F69:F73)</f>
        <v>1499908631.1199999</v>
      </c>
    </row>
    <row r="69" spans="1:6" ht="15">
      <c r="A69" s="34"/>
      <c r="B69" s="30"/>
      <c r="C69" s="30"/>
      <c r="D69" s="32" t="s">
        <v>107</v>
      </c>
      <c r="E69" s="49">
        <v>192693317.71000001</v>
      </c>
      <c r="F69" s="49">
        <v>166547347.13</v>
      </c>
    </row>
    <row r="70" spans="1:6" ht="15">
      <c r="A70" s="34"/>
      <c r="B70" s="30"/>
      <c r="C70" s="30"/>
      <c r="D70" s="32" t="s">
        <v>108</v>
      </c>
      <c r="E70" s="49">
        <v>1495511953.3299999</v>
      </c>
      <c r="F70" s="49">
        <v>1333361283.99</v>
      </c>
    </row>
    <row r="71" spans="1:6" ht="15">
      <c r="A71" s="34"/>
      <c r="B71" s="30"/>
      <c r="C71" s="30"/>
      <c r="D71" s="32" t="s">
        <v>109</v>
      </c>
      <c r="E71" s="49">
        <v>0</v>
      </c>
      <c r="F71" s="49">
        <v>0</v>
      </c>
    </row>
    <row r="72" spans="1:6" ht="15">
      <c r="A72" s="34"/>
      <c r="B72" s="30"/>
      <c r="C72" s="30"/>
      <c r="D72" s="32" t="s">
        <v>110</v>
      </c>
      <c r="E72" s="49">
        <v>0</v>
      </c>
      <c r="F72" s="49">
        <v>0</v>
      </c>
    </row>
    <row r="73" spans="1:6" ht="15">
      <c r="A73" s="34"/>
      <c r="B73" s="30"/>
      <c r="C73" s="30"/>
      <c r="D73" s="32" t="s">
        <v>111</v>
      </c>
      <c r="E73" s="49">
        <v>0</v>
      </c>
      <c r="F73" s="49">
        <v>0</v>
      </c>
    </row>
    <row r="74" spans="1:6" ht="12.75">
      <c r="A74" s="34"/>
      <c r="B74" s="30"/>
      <c r="C74" s="30"/>
      <c r="D74" s="24"/>
      <c r="E74" s="23"/>
      <c r="F74" s="23"/>
    </row>
    <row r="75" spans="1:6" ht="12.75">
      <c r="A75" s="34"/>
      <c r="B75" s="30"/>
      <c r="C75" s="30"/>
      <c r="D75" s="31" t="s">
        <v>574</v>
      </c>
      <c r="E75" s="18">
        <f>E76+E77</f>
        <v>0</v>
      </c>
      <c r="F75" s="18">
        <f>F76+F77</f>
        <v>0</v>
      </c>
    </row>
    <row r="76" spans="1:6" ht="15">
      <c r="A76" s="34"/>
      <c r="B76" s="30"/>
      <c r="C76" s="30"/>
      <c r="D76" s="19" t="s">
        <v>112</v>
      </c>
      <c r="E76" s="49">
        <v>0</v>
      </c>
      <c r="F76" s="49">
        <v>0</v>
      </c>
    </row>
    <row r="77" spans="1:6" ht="15">
      <c r="A77" s="34"/>
      <c r="B77" s="30"/>
      <c r="C77" s="30"/>
      <c r="D77" s="19" t="s">
        <v>113</v>
      </c>
      <c r="E77" s="49">
        <v>0</v>
      </c>
      <c r="F77" s="49">
        <v>0</v>
      </c>
    </row>
    <row r="78" spans="1:6" ht="12.75">
      <c r="A78" s="34"/>
      <c r="B78" s="30"/>
      <c r="C78" s="30"/>
      <c r="D78" s="24"/>
      <c r="E78" s="23"/>
      <c r="F78" s="23"/>
    </row>
    <row r="79" spans="1:6" ht="15">
      <c r="A79" s="34"/>
      <c r="B79" s="30"/>
      <c r="C79" s="30"/>
      <c r="D79" s="27" t="s">
        <v>114</v>
      </c>
      <c r="E79" s="26">
        <f>E63+E68+E75</f>
        <v>1706197946.3199999</v>
      </c>
      <c r="F79" s="26">
        <f>F63+F68+F75</f>
        <v>1517901306.3999999</v>
      </c>
    </row>
    <row r="80" spans="1:6" ht="12.75">
      <c r="A80" s="34"/>
      <c r="B80" s="30"/>
      <c r="C80" s="30"/>
      <c r="D80" s="24"/>
      <c r="E80" s="23"/>
      <c r="F80" s="23"/>
    </row>
    <row r="81" spans="1:6" ht="15">
      <c r="A81" s="34"/>
      <c r="B81" s="30"/>
      <c r="C81" s="30"/>
      <c r="D81" s="27" t="s">
        <v>115</v>
      </c>
      <c r="E81" s="26">
        <f>E59+E79</f>
        <v>1784005401.98</v>
      </c>
      <c r="F81" s="26">
        <f>F59+F79</f>
        <v>1605709608.5199997</v>
      </c>
    </row>
    <row r="82" spans="1:6" ht="12.75">
      <c r="A82" s="35"/>
      <c r="B82" s="36"/>
      <c r="C82" s="36"/>
      <c r="D82" s="37"/>
      <c r="E82" s="37"/>
      <c r="F82" s="37"/>
    </row>
    <row r="83" spans="1:6">
      <c r="A83" s="1" t="s">
        <v>635</v>
      </c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A46" sqref="A46:G46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26.25">
      <c r="A1" s="222" t="s">
        <v>620</v>
      </c>
      <c r="B1" s="222"/>
      <c r="C1" s="222"/>
      <c r="D1" s="222"/>
      <c r="E1" s="222"/>
      <c r="F1" s="222"/>
      <c r="G1" s="222"/>
      <c r="H1" s="222"/>
    </row>
    <row r="2" spans="1:8" ht="15">
      <c r="A2" s="223" t="s">
        <v>569</v>
      </c>
      <c r="B2" s="224"/>
      <c r="C2" s="224"/>
      <c r="D2" s="224"/>
      <c r="E2" s="224"/>
      <c r="F2" s="224"/>
      <c r="G2" s="224"/>
      <c r="H2" s="225"/>
    </row>
    <row r="3" spans="1:8" ht="15">
      <c r="A3" s="226" t="s">
        <v>575</v>
      </c>
      <c r="B3" s="227"/>
      <c r="C3" s="227"/>
      <c r="D3" s="227"/>
      <c r="E3" s="227"/>
      <c r="F3" s="227"/>
      <c r="G3" s="227"/>
      <c r="H3" s="228"/>
    </row>
    <row r="4" spans="1:8" ht="15">
      <c r="A4" s="229" t="s">
        <v>632</v>
      </c>
      <c r="B4" s="230"/>
      <c r="C4" s="230"/>
      <c r="D4" s="230"/>
      <c r="E4" s="230"/>
      <c r="F4" s="230"/>
      <c r="G4" s="230"/>
      <c r="H4" s="231"/>
    </row>
    <row r="5" spans="1:8" ht="15">
      <c r="A5" s="232" t="s">
        <v>571</v>
      </c>
      <c r="B5" s="233"/>
      <c r="C5" s="233"/>
      <c r="D5" s="233"/>
      <c r="E5" s="233"/>
      <c r="F5" s="233"/>
      <c r="G5" s="233"/>
      <c r="H5" s="234"/>
    </row>
    <row r="6" spans="1:8" ht="60">
      <c r="A6" s="63" t="s">
        <v>117</v>
      </c>
      <c r="B6" s="64" t="s">
        <v>576</v>
      </c>
      <c r="C6" s="63" t="s">
        <v>118</v>
      </c>
      <c r="D6" s="63" t="s">
        <v>119</v>
      </c>
      <c r="E6" s="63" t="s">
        <v>120</v>
      </c>
      <c r="F6" s="63" t="s">
        <v>121</v>
      </c>
      <c r="G6" s="63" t="s">
        <v>122</v>
      </c>
      <c r="H6" s="56" t="s">
        <v>123</v>
      </c>
    </row>
    <row r="7" spans="1:8" ht="15">
      <c r="A7" s="53"/>
      <c r="B7" s="53"/>
      <c r="C7" s="53"/>
      <c r="D7" s="53"/>
      <c r="E7" s="53"/>
      <c r="F7" s="53"/>
      <c r="G7" s="53"/>
      <c r="H7" s="53"/>
    </row>
    <row r="8" spans="1:8" ht="15">
      <c r="A8" s="65" t="s">
        <v>124</v>
      </c>
      <c r="B8" s="70">
        <v>0</v>
      </c>
      <c r="C8" s="70">
        <v>30000000</v>
      </c>
      <c r="D8" s="70">
        <v>1500000</v>
      </c>
      <c r="E8" s="70">
        <v>0</v>
      </c>
      <c r="F8" s="70">
        <v>28500000</v>
      </c>
      <c r="G8" s="70">
        <v>0</v>
      </c>
      <c r="H8" s="70">
        <v>0</v>
      </c>
    </row>
    <row r="9" spans="1:8" ht="15">
      <c r="A9" s="66" t="s">
        <v>125</v>
      </c>
      <c r="B9" s="71">
        <v>0</v>
      </c>
      <c r="C9" s="71">
        <v>6000000</v>
      </c>
      <c r="D9" s="71">
        <v>1500000</v>
      </c>
      <c r="E9" s="71">
        <v>0</v>
      </c>
      <c r="F9" s="71">
        <v>4500000</v>
      </c>
      <c r="G9" s="71">
        <v>0</v>
      </c>
      <c r="H9" s="71">
        <v>0</v>
      </c>
    </row>
    <row r="10" spans="1:8" ht="15">
      <c r="A10" s="67" t="s">
        <v>126</v>
      </c>
      <c r="B10" s="71"/>
      <c r="C10" s="71"/>
      <c r="D10" s="71">
        <v>1500000</v>
      </c>
      <c r="E10" s="71"/>
      <c r="F10" s="71">
        <v>-646568.55000000005</v>
      </c>
      <c r="G10" s="71"/>
      <c r="H10" s="71"/>
    </row>
    <row r="11" spans="1:8" ht="15">
      <c r="A11" s="67" t="s">
        <v>127</v>
      </c>
      <c r="B11" s="71"/>
      <c r="C11" s="71"/>
      <c r="D11" s="71"/>
      <c r="E11" s="71"/>
      <c r="F11" s="71">
        <v>0</v>
      </c>
      <c r="G11" s="71"/>
      <c r="H11" s="71"/>
    </row>
    <row r="12" spans="1:8" ht="15">
      <c r="A12" s="67" t="s">
        <v>128</v>
      </c>
      <c r="B12" s="71"/>
      <c r="C12" s="71"/>
      <c r="D12" s="71"/>
      <c r="E12" s="71"/>
      <c r="F12" s="71">
        <v>0</v>
      </c>
      <c r="G12" s="71"/>
      <c r="H12" s="71"/>
    </row>
    <row r="13" spans="1:8" ht="15">
      <c r="A13" s="66" t="s">
        <v>129</v>
      </c>
      <c r="B13" s="71">
        <v>0</v>
      </c>
      <c r="C13" s="71">
        <v>24000000</v>
      </c>
      <c r="D13" s="71">
        <v>0</v>
      </c>
      <c r="E13" s="71">
        <v>0</v>
      </c>
      <c r="F13" s="71">
        <v>24000000</v>
      </c>
      <c r="G13" s="71">
        <v>0</v>
      </c>
      <c r="H13" s="71">
        <v>0</v>
      </c>
    </row>
    <row r="14" spans="1:8" ht="15">
      <c r="A14" s="67" t="s">
        <v>130</v>
      </c>
      <c r="B14" s="71">
        <v>0</v>
      </c>
      <c r="C14" s="71">
        <v>24000000</v>
      </c>
      <c r="D14" s="71"/>
      <c r="E14" s="71"/>
      <c r="F14" s="71">
        <v>24000000</v>
      </c>
      <c r="G14" s="71"/>
      <c r="H14" s="71"/>
    </row>
    <row r="15" spans="1:8" ht="16.5" customHeight="1">
      <c r="A15" s="67" t="s">
        <v>131</v>
      </c>
      <c r="B15" s="71">
        <v>0</v>
      </c>
      <c r="C15" s="71">
        <v>0</v>
      </c>
      <c r="D15" s="71"/>
      <c r="E15" s="71"/>
      <c r="F15" s="71">
        <v>0</v>
      </c>
      <c r="G15" s="71"/>
      <c r="H15" s="71"/>
    </row>
    <row r="16" spans="1:8" ht="15">
      <c r="A16" s="67" t="s">
        <v>132</v>
      </c>
      <c r="B16" s="71">
        <v>0</v>
      </c>
      <c r="C16" s="71">
        <v>0</v>
      </c>
      <c r="D16" s="71"/>
      <c r="E16" s="71"/>
      <c r="F16" s="71">
        <v>0</v>
      </c>
      <c r="G16" s="71"/>
      <c r="H16" s="71"/>
    </row>
    <row r="17" spans="1:8" ht="16.5" customHeight="1">
      <c r="A17" s="57"/>
      <c r="B17" s="72"/>
      <c r="C17" s="72"/>
      <c r="D17" s="72"/>
      <c r="E17" s="72"/>
      <c r="F17" s="72"/>
      <c r="G17" s="72"/>
      <c r="H17" s="72"/>
    </row>
    <row r="18" spans="1:8" ht="15">
      <c r="A18" s="65" t="s">
        <v>133</v>
      </c>
      <c r="B18" s="70"/>
      <c r="C18" s="73"/>
      <c r="D18" s="73"/>
      <c r="E18" s="73"/>
      <c r="F18" s="70">
        <v>0</v>
      </c>
      <c r="G18" s="73"/>
      <c r="H18" s="73"/>
    </row>
    <row r="19" spans="1:8" ht="15">
      <c r="A19" s="61"/>
      <c r="B19" s="74"/>
      <c r="C19" s="74"/>
      <c r="D19" s="74"/>
      <c r="E19" s="74"/>
      <c r="F19" s="74"/>
      <c r="G19" s="74"/>
      <c r="H19" s="74"/>
    </row>
    <row r="20" spans="1:8" ht="15">
      <c r="A20" s="65" t="s">
        <v>134</v>
      </c>
      <c r="B20" s="70">
        <v>0</v>
      </c>
      <c r="C20" s="70">
        <v>30000000</v>
      </c>
      <c r="D20" s="70">
        <v>1500000</v>
      </c>
      <c r="E20" s="70">
        <v>0</v>
      </c>
      <c r="F20" s="70">
        <v>28500000</v>
      </c>
      <c r="G20" s="70">
        <v>0</v>
      </c>
      <c r="H20" s="70">
        <v>0</v>
      </c>
    </row>
    <row r="21" spans="1:8" ht="5.0999999999999996" customHeight="1">
      <c r="A21" s="57"/>
      <c r="B21" s="75"/>
      <c r="C21" s="75"/>
      <c r="D21" s="75"/>
      <c r="E21" s="75"/>
      <c r="F21" s="75"/>
      <c r="G21" s="75"/>
      <c r="H21" s="75"/>
    </row>
    <row r="22" spans="1:8" ht="16.5" customHeight="1">
      <c r="A22" s="65" t="s">
        <v>577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</row>
    <row r="23" spans="1:8" ht="15">
      <c r="A23" s="68" t="s">
        <v>135</v>
      </c>
      <c r="B23" s="71"/>
      <c r="C23" s="71"/>
      <c r="D23" s="71"/>
      <c r="E23" s="71"/>
      <c r="F23" s="71">
        <v>0</v>
      </c>
      <c r="G23" s="71"/>
      <c r="H23" s="71"/>
    </row>
    <row r="24" spans="1:8" ht="15">
      <c r="A24" s="68" t="s">
        <v>136</v>
      </c>
      <c r="B24" s="71"/>
      <c r="C24" s="71"/>
      <c r="D24" s="71"/>
      <c r="E24" s="71"/>
      <c r="F24" s="71">
        <v>0</v>
      </c>
      <c r="G24" s="71"/>
      <c r="H24" s="71"/>
    </row>
    <row r="25" spans="1:8" ht="15">
      <c r="A25" s="68" t="s">
        <v>137</v>
      </c>
      <c r="B25" s="71"/>
      <c r="C25" s="71"/>
      <c r="D25" s="71"/>
      <c r="E25" s="71"/>
      <c r="F25" s="71">
        <v>0</v>
      </c>
      <c r="G25" s="71"/>
      <c r="H25" s="71"/>
    </row>
    <row r="26" spans="1:8" ht="15">
      <c r="A26" s="60" t="s">
        <v>578</v>
      </c>
      <c r="B26" s="75"/>
      <c r="C26" s="75"/>
      <c r="D26" s="75"/>
      <c r="E26" s="75"/>
      <c r="F26" s="75"/>
      <c r="G26" s="75"/>
      <c r="H26" s="75"/>
    </row>
    <row r="27" spans="1:8" ht="17.25">
      <c r="A27" s="65" t="s">
        <v>579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</row>
    <row r="28" spans="1:8" ht="11.25" customHeight="1">
      <c r="A28" s="68" t="s">
        <v>138</v>
      </c>
      <c r="B28" s="71"/>
      <c r="C28" s="71"/>
      <c r="D28" s="71"/>
      <c r="E28" s="71"/>
      <c r="F28" s="71">
        <v>0</v>
      </c>
      <c r="G28" s="71"/>
      <c r="H28" s="71"/>
    </row>
    <row r="29" spans="1:8" ht="15">
      <c r="A29" s="68" t="s">
        <v>139</v>
      </c>
      <c r="B29" s="71"/>
      <c r="C29" s="71"/>
      <c r="D29" s="71"/>
      <c r="E29" s="71"/>
      <c r="F29" s="71">
        <v>0</v>
      </c>
      <c r="G29" s="71"/>
      <c r="H29" s="71"/>
    </row>
    <row r="30" spans="1:8" ht="15">
      <c r="A30" s="68" t="s">
        <v>140</v>
      </c>
      <c r="B30" s="71"/>
      <c r="C30" s="71"/>
      <c r="D30" s="71"/>
      <c r="E30" s="71"/>
      <c r="F30" s="71">
        <v>0</v>
      </c>
      <c r="G30" s="71"/>
      <c r="H30" s="71"/>
    </row>
    <row r="31" spans="1:8" ht="15">
      <c r="A31" s="69" t="s">
        <v>578</v>
      </c>
      <c r="B31" s="76"/>
      <c r="C31" s="76"/>
      <c r="D31" s="76"/>
      <c r="E31" s="76"/>
      <c r="F31" s="76"/>
      <c r="G31" s="76"/>
      <c r="H31" s="76"/>
    </row>
    <row r="32" spans="1:8" ht="11.25" customHeight="1">
      <c r="A32" s="62"/>
      <c r="B32" s="50"/>
      <c r="C32" s="50"/>
      <c r="D32" s="50"/>
      <c r="E32" s="50"/>
      <c r="F32" s="50"/>
      <c r="G32" s="50"/>
      <c r="H32" s="50"/>
    </row>
    <row r="33" spans="1:8" ht="11.25" customHeight="1">
      <c r="A33" s="221" t="s">
        <v>580</v>
      </c>
      <c r="B33" s="221"/>
      <c r="C33" s="221"/>
      <c r="D33" s="221"/>
      <c r="E33" s="221"/>
      <c r="F33" s="221"/>
      <c r="G33" s="221"/>
      <c r="H33" s="221"/>
    </row>
    <row r="34" spans="1:8" ht="11.25" customHeight="1">
      <c r="A34" s="221"/>
      <c r="B34" s="221"/>
      <c r="C34" s="221"/>
      <c r="D34" s="221"/>
      <c r="E34" s="221"/>
      <c r="F34" s="221"/>
      <c r="G34" s="221"/>
      <c r="H34" s="221"/>
    </row>
    <row r="35" spans="1:8" ht="11.25" customHeight="1">
      <c r="A35" s="221"/>
      <c r="B35" s="221"/>
      <c r="C35" s="221"/>
      <c r="D35" s="221"/>
      <c r="E35" s="221"/>
      <c r="F35" s="221"/>
      <c r="G35" s="221"/>
      <c r="H35" s="221"/>
    </row>
    <row r="36" spans="1:8" ht="11.25" customHeight="1">
      <c r="A36" s="221"/>
      <c r="B36" s="221"/>
      <c r="C36" s="221"/>
      <c r="D36" s="221"/>
      <c r="E36" s="221"/>
      <c r="F36" s="221"/>
      <c r="G36" s="221"/>
      <c r="H36" s="221"/>
    </row>
    <row r="37" spans="1:8" ht="11.25" customHeight="1">
      <c r="A37" s="221"/>
      <c r="B37" s="221"/>
      <c r="C37" s="221"/>
      <c r="D37" s="221"/>
      <c r="E37" s="221"/>
      <c r="F37" s="221"/>
      <c r="G37" s="221"/>
      <c r="H37" s="221"/>
    </row>
    <row r="38" spans="1:8" ht="15">
      <c r="A38" s="62"/>
      <c r="B38" s="50"/>
      <c r="C38" s="50"/>
      <c r="D38" s="50"/>
      <c r="E38" s="50"/>
      <c r="F38" s="50"/>
      <c r="G38" s="50"/>
      <c r="H38" s="50"/>
    </row>
    <row r="39" spans="1:8" ht="45">
      <c r="A39" s="63" t="s">
        <v>141</v>
      </c>
      <c r="B39" s="63" t="s">
        <v>581</v>
      </c>
      <c r="C39" s="63" t="s">
        <v>582</v>
      </c>
      <c r="D39" s="63" t="s">
        <v>583</v>
      </c>
      <c r="E39" s="63" t="s">
        <v>142</v>
      </c>
      <c r="F39" s="56" t="s">
        <v>584</v>
      </c>
      <c r="G39" s="50"/>
      <c r="H39" s="50"/>
    </row>
    <row r="40" spans="1:8" ht="15">
      <c r="A40" s="61"/>
      <c r="B40" s="51"/>
      <c r="C40" s="51"/>
      <c r="D40" s="51"/>
      <c r="E40" s="51"/>
      <c r="F40" s="51"/>
      <c r="G40" s="50"/>
      <c r="H40" s="50"/>
    </row>
    <row r="41" spans="1:8" ht="15">
      <c r="A41" s="65" t="s">
        <v>143</v>
      </c>
      <c r="B41" s="59">
        <v>30000000</v>
      </c>
      <c r="C41" s="59">
        <v>12</v>
      </c>
      <c r="D41" s="59">
        <v>0</v>
      </c>
      <c r="E41" s="59">
        <v>378000</v>
      </c>
      <c r="F41" s="59">
        <v>11.5</v>
      </c>
      <c r="G41" s="50"/>
      <c r="H41" s="50"/>
    </row>
    <row r="42" spans="1:8" ht="15">
      <c r="A42" s="68" t="s">
        <v>144</v>
      </c>
      <c r="B42" s="58">
        <v>30000000</v>
      </c>
      <c r="C42" s="58">
        <v>12</v>
      </c>
      <c r="D42" s="58" t="s">
        <v>633</v>
      </c>
      <c r="E42" s="58">
        <v>378000</v>
      </c>
      <c r="F42" s="58">
        <v>11.5</v>
      </c>
      <c r="G42" s="55"/>
      <c r="H42" s="55"/>
    </row>
    <row r="43" spans="1:8" ht="15">
      <c r="A43" s="68" t="s">
        <v>145</v>
      </c>
      <c r="B43" s="58"/>
      <c r="C43" s="58"/>
      <c r="D43" s="58"/>
      <c r="E43" s="58"/>
      <c r="F43" s="58"/>
      <c r="G43" s="55"/>
      <c r="H43" s="55"/>
    </row>
    <row r="44" spans="1:8" ht="15">
      <c r="A44" s="68" t="s">
        <v>146</v>
      </c>
      <c r="B44" s="58"/>
      <c r="C44" s="58"/>
      <c r="D44" s="58"/>
      <c r="E44" s="58"/>
      <c r="F44" s="58"/>
      <c r="G44" s="55"/>
      <c r="H44" s="55"/>
    </row>
    <row r="45" spans="1:8" ht="15">
      <c r="A45" s="54" t="s">
        <v>578</v>
      </c>
      <c r="B45" s="52"/>
      <c r="C45" s="52"/>
      <c r="D45" s="52"/>
      <c r="E45" s="52"/>
      <c r="F45" s="52"/>
      <c r="G45" s="50"/>
      <c r="H45" s="50"/>
    </row>
    <row r="46" spans="1:8">
      <c r="A46" s="1" t="s">
        <v>635</v>
      </c>
      <c r="B46" s="5"/>
      <c r="C46" s="6"/>
      <c r="D46" s="6"/>
      <c r="E46" s="6"/>
      <c r="F46" s="6"/>
    </row>
    <row r="47" spans="1:8">
      <c r="B47" s="5"/>
      <c r="C47" s="6"/>
      <c r="D47" s="6"/>
      <c r="E47" s="6"/>
      <c r="F47" s="6"/>
    </row>
    <row r="48" spans="1:8">
      <c r="B48" s="5"/>
      <c r="C48" s="6"/>
      <c r="D48" s="6"/>
      <c r="E48" s="6"/>
      <c r="F48" s="6"/>
    </row>
    <row r="49" spans="2:6">
      <c r="B49" s="5"/>
      <c r="C49" s="6"/>
      <c r="D49" s="6"/>
      <c r="E49" s="6"/>
      <c r="F49" s="6"/>
    </row>
    <row r="50" spans="2:6">
      <c r="B50" s="5"/>
      <c r="C50" s="6"/>
      <c r="D50" s="6"/>
      <c r="E50" s="6"/>
      <c r="F50" s="6"/>
    </row>
    <row r="51" spans="2:6">
      <c r="B51" s="5"/>
      <c r="C51" s="6"/>
      <c r="D51" s="6"/>
      <c r="E51" s="6"/>
      <c r="F51" s="6"/>
    </row>
    <row r="52" spans="2:6">
      <c r="B52" s="5"/>
      <c r="C52" s="6"/>
      <c r="D52" s="6"/>
      <c r="E52" s="6"/>
      <c r="F52" s="6"/>
    </row>
    <row r="53" spans="2:6">
      <c r="B53" s="5"/>
      <c r="C53" s="6"/>
      <c r="D53" s="6"/>
      <c r="E53" s="6"/>
      <c r="F53" s="6"/>
    </row>
    <row r="54" spans="2:6">
      <c r="B54" s="5"/>
      <c r="C54" s="6"/>
      <c r="D54" s="6"/>
      <c r="E54" s="6"/>
      <c r="F54" s="6"/>
    </row>
    <row r="55" spans="2:6">
      <c r="B55" s="5"/>
      <c r="C55" s="6"/>
      <c r="D55" s="6"/>
      <c r="E55" s="6"/>
      <c r="F55" s="6"/>
    </row>
    <row r="56" spans="2:6">
      <c r="B56" s="5"/>
      <c r="C56" s="6"/>
      <c r="D56" s="6"/>
      <c r="E56" s="6"/>
      <c r="F56" s="6"/>
    </row>
    <row r="57" spans="2:6">
      <c r="B57" s="5"/>
      <c r="C57" s="6"/>
      <c r="D57" s="6"/>
      <c r="E57" s="6"/>
      <c r="F57" s="6"/>
    </row>
    <row r="58" spans="2:6">
      <c r="B58" s="5"/>
      <c r="C58" s="6"/>
      <c r="D58" s="6"/>
      <c r="E58" s="6"/>
      <c r="F58" s="6"/>
    </row>
    <row r="59" spans="2:6">
      <c r="B59" s="5"/>
      <c r="C59" s="6"/>
      <c r="D59" s="6"/>
      <c r="E59" s="6"/>
      <c r="F59" s="6"/>
    </row>
    <row r="60" spans="2:6">
      <c r="B60" s="5"/>
      <c r="C60" s="6"/>
      <c r="D60" s="6"/>
      <c r="E60" s="6"/>
      <c r="F60" s="6"/>
    </row>
    <row r="61" spans="2:6">
      <c r="B61" s="5"/>
      <c r="C61" s="6"/>
      <c r="D61" s="6"/>
      <c r="E61" s="6"/>
      <c r="F61" s="6"/>
    </row>
    <row r="62" spans="2:6">
      <c r="B62" s="5"/>
    </row>
    <row r="63" spans="2:6">
      <c r="B63" s="5"/>
    </row>
    <row r="64" spans="2:6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K21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21">
      <c r="A1" s="244" t="s">
        <v>621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ht="15">
      <c r="A2" s="235" t="s">
        <v>569</v>
      </c>
      <c r="B2" s="236"/>
      <c r="C2" s="236"/>
      <c r="D2" s="236"/>
      <c r="E2" s="236"/>
      <c r="F2" s="236"/>
      <c r="G2" s="236"/>
      <c r="H2" s="236"/>
      <c r="I2" s="236"/>
      <c r="J2" s="236"/>
      <c r="K2" s="237"/>
    </row>
    <row r="3" spans="1:11" ht="15">
      <c r="A3" s="238" t="s">
        <v>585</v>
      </c>
      <c r="B3" s="239"/>
      <c r="C3" s="239"/>
      <c r="D3" s="239"/>
      <c r="E3" s="239"/>
      <c r="F3" s="239"/>
      <c r="G3" s="239"/>
      <c r="H3" s="239"/>
      <c r="I3" s="239"/>
      <c r="J3" s="239"/>
      <c r="K3" s="240"/>
    </row>
    <row r="4" spans="1:11" ht="15">
      <c r="A4" s="241" t="s">
        <v>634</v>
      </c>
      <c r="B4" s="242"/>
      <c r="C4" s="242"/>
      <c r="D4" s="242"/>
      <c r="E4" s="242"/>
      <c r="F4" s="242"/>
      <c r="G4" s="242"/>
      <c r="H4" s="242"/>
      <c r="I4" s="242"/>
      <c r="J4" s="242"/>
      <c r="K4" s="243"/>
    </row>
    <row r="5" spans="1:11" ht="15">
      <c r="A5" s="238" t="s">
        <v>571</v>
      </c>
      <c r="B5" s="239"/>
      <c r="C5" s="239"/>
      <c r="D5" s="239"/>
      <c r="E5" s="239"/>
      <c r="F5" s="239"/>
      <c r="G5" s="239"/>
      <c r="H5" s="239"/>
      <c r="I5" s="239"/>
      <c r="J5" s="239"/>
      <c r="K5" s="240"/>
    </row>
    <row r="6" spans="1:11" ht="75">
      <c r="A6" s="81" t="s">
        <v>147</v>
      </c>
      <c r="B6" s="81" t="s">
        <v>148</v>
      </c>
      <c r="C6" s="81" t="s">
        <v>149</v>
      </c>
      <c r="D6" s="81" t="s">
        <v>150</v>
      </c>
      <c r="E6" s="81" t="s">
        <v>151</v>
      </c>
      <c r="F6" s="81" t="s">
        <v>152</v>
      </c>
      <c r="G6" s="81" t="s">
        <v>153</v>
      </c>
      <c r="H6" s="81" t="s">
        <v>154</v>
      </c>
      <c r="I6" s="90" t="s">
        <v>586</v>
      </c>
      <c r="J6" s="90" t="s">
        <v>587</v>
      </c>
      <c r="K6" s="90" t="s">
        <v>588</v>
      </c>
    </row>
    <row r="7" spans="1:11" ht="1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ht="15">
      <c r="A8" s="80" t="s">
        <v>155</v>
      </c>
      <c r="B8" s="89"/>
      <c r="C8" s="89"/>
      <c r="D8" s="89"/>
      <c r="E8" s="91">
        <v>0</v>
      </c>
      <c r="F8" s="89"/>
      <c r="G8" s="91">
        <v>0</v>
      </c>
      <c r="H8" s="91">
        <v>0</v>
      </c>
      <c r="I8" s="91">
        <v>0</v>
      </c>
      <c r="J8" s="91">
        <v>0</v>
      </c>
      <c r="K8" s="91">
        <v>0</v>
      </c>
    </row>
    <row r="9" spans="1:11" ht="15">
      <c r="A9" s="87" t="s">
        <v>156</v>
      </c>
      <c r="B9" s="85"/>
      <c r="C9" s="85"/>
      <c r="D9" s="85"/>
      <c r="E9" s="92"/>
      <c r="F9" s="84"/>
      <c r="G9" s="92"/>
      <c r="H9" s="92"/>
      <c r="I9" s="92"/>
      <c r="J9" s="92"/>
      <c r="K9" s="92">
        <v>0</v>
      </c>
    </row>
    <row r="10" spans="1:11" ht="15">
      <c r="A10" s="87" t="s">
        <v>157</v>
      </c>
      <c r="B10" s="85"/>
      <c r="C10" s="85"/>
      <c r="D10" s="85"/>
      <c r="E10" s="92"/>
      <c r="F10" s="84"/>
      <c r="G10" s="92"/>
      <c r="H10" s="92"/>
      <c r="I10" s="92"/>
      <c r="J10" s="92"/>
      <c r="K10" s="92">
        <v>0</v>
      </c>
    </row>
    <row r="11" spans="1:11" ht="15">
      <c r="A11" s="87" t="s">
        <v>158</v>
      </c>
      <c r="B11" s="85"/>
      <c r="C11" s="85"/>
      <c r="D11" s="85"/>
      <c r="E11" s="92"/>
      <c r="F11" s="84"/>
      <c r="G11" s="92"/>
      <c r="H11" s="92"/>
      <c r="I11" s="92"/>
      <c r="J11" s="92"/>
      <c r="K11" s="92">
        <v>0</v>
      </c>
    </row>
    <row r="12" spans="1:11" ht="15">
      <c r="A12" s="87" t="s">
        <v>159</v>
      </c>
      <c r="B12" s="85"/>
      <c r="C12" s="85"/>
      <c r="D12" s="85"/>
      <c r="E12" s="92"/>
      <c r="F12" s="84"/>
      <c r="G12" s="92"/>
      <c r="H12" s="92"/>
      <c r="I12" s="92"/>
      <c r="J12" s="92"/>
      <c r="K12" s="92">
        <v>0</v>
      </c>
    </row>
    <row r="13" spans="1:11" ht="15">
      <c r="A13" s="88" t="s">
        <v>578</v>
      </c>
      <c r="B13" s="86"/>
      <c r="C13" s="86"/>
      <c r="D13" s="86"/>
      <c r="E13" s="93"/>
      <c r="F13" s="82"/>
      <c r="G13" s="93"/>
      <c r="H13" s="93"/>
      <c r="I13" s="93"/>
      <c r="J13" s="93"/>
      <c r="K13" s="93"/>
    </row>
    <row r="14" spans="1:11" ht="15">
      <c r="A14" s="80" t="s">
        <v>160</v>
      </c>
      <c r="B14" s="89"/>
      <c r="C14" s="89"/>
      <c r="D14" s="89"/>
      <c r="E14" s="91">
        <v>0</v>
      </c>
      <c r="F14" s="89"/>
      <c r="G14" s="91">
        <v>0</v>
      </c>
      <c r="H14" s="91">
        <v>0</v>
      </c>
      <c r="I14" s="91">
        <v>0</v>
      </c>
      <c r="J14" s="91">
        <v>0</v>
      </c>
      <c r="K14" s="91">
        <v>0</v>
      </c>
    </row>
    <row r="15" spans="1:11" ht="15">
      <c r="A15" s="87" t="s">
        <v>161</v>
      </c>
      <c r="B15" s="85"/>
      <c r="C15" s="85"/>
      <c r="D15" s="85"/>
      <c r="E15" s="92"/>
      <c r="F15" s="84"/>
      <c r="G15" s="92"/>
      <c r="H15" s="92"/>
      <c r="I15" s="92"/>
      <c r="J15" s="92"/>
      <c r="K15" s="92">
        <v>0</v>
      </c>
    </row>
    <row r="16" spans="1:11" ht="15">
      <c r="A16" s="87" t="s">
        <v>162</v>
      </c>
      <c r="B16" s="85"/>
      <c r="C16" s="85"/>
      <c r="D16" s="85"/>
      <c r="E16" s="92"/>
      <c r="F16" s="84"/>
      <c r="G16" s="92"/>
      <c r="H16" s="92"/>
      <c r="I16" s="92"/>
      <c r="J16" s="92"/>
      <c r="K16" s="92">
        <v>0</v>
      </c>
    </row>
    <row r="17" spans="1:11" ht="15">
      <c r="A17" s="87" t="s">
        <v>163</v>
      </c>
      <c r="B17" s="85"/>
      <c r="C17" s="85"/>
      <c r="D17" s="85"/>
      <c r="E17" s="92"/>
      <c r="F17" s="84"/>
      <c r="G17" s="92"/>
      <c r="H17" s="92"/>
      <c r="I17" s="92"/>
      <c r="J17" s="92"/>
      <c r="K17" s="92">
        <v>0</v>
      </c>
    </row>
    <row r="18" spans="1:11" ht="15">
      <c r="A18" s="87" t="s">
        <v>164</v>
      </c>
      <c r="B18" s="85"/>
      <c r="C18" s="85"/>
      <c r="D18" s="85"/>
      <c r="E18" s="92"/>
      <c r="F18" s="84"/>
      <c r="G18" s="92"/>
      <c r="H18" s="92"/>
      <c r="I18" s="92"/>
      <c r="J18" s="92"/>
      <c r="K18" s="92">
        <v>0</v>
      </c>
    </row>
    <row r="19" spans="1:11" ht="15">
      <c r="A19" s="88" t="s">
        <v>578</v>
      </c>
      <c r="B19" s="86"/>
      <c r="C19" s="86"/>
      <c r="D19" s="86"/>
      <c r="E19" s="93"/>
      <c r="F19" s="82"/>
      <c r="G19" s="93"/>
      <c r="H19" s="93"/>
      <c r="I19" s="93"/>
      <c r="J19" s="93"/>
      <c r="K19" s="93"/>
    </row>
    <row r="20" spans="1:11" ht="15">
      <c r="A20" s="80" t="s">
        <v>165</v>
      </c>
      <c r="B20" s="89"/>
      <c r="C20" s="89"/>
      <c r="D20" s="89"/>
      <c r="E20" s="91">
        <v>0</v>
      </c>
      <c r="F20" s="89"/>
      <c r="G20" s="91">
        <v>0</v>
      </c>
      <c r="H20" s="91">
        <v>0</v>
      </c>
      <c r="I20" s="91">
        <v>0</v>
      </c>
      <c r="J20" s="91">
        <v>0</v>
      </c>
      <c r="K20" s="91">
        <v>0</v>
      </c>
    </row>
    <row r="21" spans="1:11" ht="15">
      <c r="A21" s="83"/>
      <c r="B21" s="79"/>
      <c r="C21" s="79"/>
      <c r="D21" s="79"/>
      <c r="E21" s="79"/>
      <c r="F21" s="79"/>
      <c r="G21" s="94"/>
      <c r="H21" s="94"/>
      <c r="I21" s="94"/>
      <c r="J21" s="94"/>
      <c r="K21" s="94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sqref="A1:D75"/>
    </sheetView>
  </sheetViews>
  <sheetFormatPr baseColWidth="10" defaultRowHeight="12.75"/>
  <cols>
    <col min="1" max="1" width="104.33203125" bestFit="1" customWidth="1"/>
    <col min="2" max="4" width="17.83203125" bestFit="1" customWidth="1"/>
  </cols>
  <sheetData>
    <row r="1" spans="1:11" ht="21">
      <c r="A1" s="257" t="s">
        <v>622</v>
      </c>
      <c r="B1" s="257"/>
      <c r="C1" s="257"/>
      <c r="D1" s="257"/>
      <c r="E1" s="45"/>
      <c r="F1" s="45"/>
      <c r="G1" s="45"/>
      <c r="H1" s="45"/>
      <c r="I1" s="45"/>
      <c r="J1" s="45"/>
      <c r="K1" s="45"/>
    </row>
    <row r="2" spans="1:11" ht="15">
      <c r="A2" s="245" t="s">
        <v>569</v>
      </c>
      <c r="B2" s="246"/>
      <c r="C2" s="246"/>
      <c r="D2" s="247"/>
      <c r="E2" s="44"/>
      <c r="F2" s="44"/>
      <c r="G2" s="44"/>
      <c r="H2" s="44"/>
      <c r="I2" s="44"/>
      <c r="J2" s="44"/>
      <c r="K2" s="44"/>
    </row>
    <row r="3" spans="1:11" ht="15">
      <c r="A3" s="248" t="s">
        <v>590</v>
      </c>
      <c r="B3" s="249"/>
      <c r="C3" s="249"/>
      <c r="D3" s="250"/>
      <c r="E3" s="44"/>
      <c r="F3" s="44"/>
      <c r="G3" s="44"/>
      <c r="H3" s="44"/>
      <c r="I3" s="44"/>
      <c r="J3" s="44"/>
      <c r="K3" s="44"/>
    </row>
    <row r="4" spans="1:11" ht="15">
      <c r="A4" s="251" t="s">
        <v>634</v>
      </c>
      <c r="B4" s="252"/>
      <c r="C4" s="252"/>
      <c r="D4" s="253"/>
      <c r="E4" s="44"/>
      <c r="F4" s="44"/>
      <c r="G4" s="44"/>
      <c r="H4" s="44"/>
      <c r="I4" s="44"/>
      <c r="J4" s="44"/>
      <c r="K4" s="44"/>
    </row>
    <row r="5" spans="1:11" ht="15">
      <c r="A5" s="254" t="s">
        <v>571</v>
      </c>
      <c r="B5" s="255"/>
      <c r="C5" s="255"/>
      <c r="D5" s="256"/>
      <c r="E5" s="44"/>
      <c r="F5" s="44"/>
      <c r="G5" s="44"/>
      <c r="H5" s="44"/>
      <c r="I5" s="44"/>
      <c r="J5" s="44"/>
      <c r="K5" s="44"/>
    </row>
    <row r="6" spans="1:11" ht="15">
      <c r="A6" s="95"/>
      <c r="B6" s="95"/>
      <c r="C6" s="95"/>
      <c r="D6" s="95"/>
      <c r="E6" s="44"/>
      <c r="F6" s="44"/>
      <c r="G6" s="44"/>
      <c r="H6" s="44"/>
      <c r="I6" s="44"/>
      <c r="J6" s="44"/>
      <c r="K6" s="44"/>
    </row>
    <row r="7" spans="1:11" ht="30">
      <c r="A7" s="104" t="s">
        <v>0</v>
      </c>
      <c r="B7" s="96" t="s">
        <v>589</v>
      </c>
      <c r="C7" s="96" t="s">
        <v>166</v>
      </c>
      <c r="D7" s="96" t="s">
        <v>187</v>
      </c>
      <c r="E7" s="44"/>
      <c r="F7" s="44"/>
      <c r="G7" s="44"/>
      <c r="H7" s="44"/>
      <c r="I7" s="44"/>
      <c r="J7" s="44"/>
      <c r="K7" s="44"/>
    </row>
    <row r="8" spans="1:11" ht="15">
      <c r="A8" s="99" t="s">
        <v>167</v>
      </c>
      <c r="B8" s="113">
        <v>426401397.03999996</v>
      </c>
      <c r="C8" s="113">
        <v>400419125.27999997</v>
      </c>
      <c r="D8" s="113">
        <v>400419125.27999997</v>
      </c>
      <c r="E8" s="44"/>
      <c r="F8" s="44"/>
      <c r="G8" s="44"/>
      <c r="H8" s="44"/>
      <c r="I8" s="44"/>
      <c r="J8" s="44"/>
      <c r="K8" s="44"/>
    </row>
    <row r="9" spans="1:11" ht="15">
      <c r="A9" s="97" t="s">
        <v>168</v>
      </c>
      <c r="B9" s="114">
        <v>215938912.03999999</v>
      </c>
      <c r="C9" s="114">
        <v>189722428.56</v>
      </c>
      <c r="D9" s="114">
        <v>189722428.56</v>
      </c>
      <c r="E9" s="44"/>
      <c r="F9" s="44"/>
      <c r="G9" s="44"/>
      <c r="H9" s="44"/>
      <c r="I9" s="44"/>
      <c r="J9" s="44"/>
      <c r="K9" s="44"/>
    </row>
    <row r="10" spans="1:11" ht="15">
      <c r="A10" s="97" t="s">
        <v>169</v>
      </c>
      <c r="B10" s="114">
        <v>210462485</v>
      </c>
      <c r="C10" s="114">
        <v>210696696.72</v>
      </c>
      <c r="D10" s="114">
        <v>210696696.72</v>
      </c>
      <c r="E10" s="44"/>
      <c r="F10" s="44"/>
      <c r="G10" s="44"/>
      <c r="H10" s="44"/>
      <c r="I10" s="44"/>
      <c r="J10" s="44"/>
      <c r="K10" s="44"/>
    </row>
    <row r="11" spans="1:11" ht="15">
      <c r="A11" s="97" t="s">
        <v>170</v>
      </c>
      <c r="B11" s="114"/>
      <c r="C11" s="114"/>
      <c r="D11" s="114"/>
      <c r="E11" s="44"/>
      <c r="F11" s="44"/>
      <c r="G11" s="44"/>
      <c r="H11" s="44"/>
      <c r="I11" s="44"/>
      <c r="J11" s="44"/>
      <c r="K11" s="44"/>
    </row>
    <row r="12" spans="1:11" ht="15">
      <c r="A12" s="103"/>
      <c r="B12" s="115"/>
      <c r="C12" s="115"/>
      <c r="D12" s="115"/>
      <c r="E12" s="44"/>
      <c r="F12" s="44"/>
      <c r="G12" s="44"/>
      <c r="H12" s="44"/>
      <c r="I12" s="44"/>
      <c r="J12" s="44"/>
      <c r="K12" s="44"/>
    </row>
    <row r="13" spans="1:11" ht="15">
      <c r="A13" s="99" t="s">
        <v>623</v>
      </c>
      <c r="B13" s="113">
        <v>426401397.03999996</v>
      </c>
      <c r="C13" s="113">
        <v>254727254.10999998</v>
      </c>
      <c r="D13" s="113">
        <v>251127963.62</v>
      </c>
      <c r="E13" s="44"/>
      <c r="F13" s="44"/>
      <c r="G13" s="44"/>
      <c r="H13" s="44"/>
      <c r="I13" s="44"/>
      <c r="J13" s="44"/>
      <c r="K13" s="44"/>
    </row>
    <row r="14" spans="1:11" ht="15">
      <c r="A14" s="97" t="s">
        <v>171</v>
      </c>
      <c r="B14" s="114">
        <v>215938912.03999999</v>
      </c>
      <c r="C14" s="114">
        <v>160372709.25999999</v>
      </c>
      <c r="D14" s="114">
        <v>158621820.91999999</v>
      </c>
      <c r="E14" s="44"/>
      <c r="F14" s="44"/>
      <c r="G14" s="44"/>
      <c r="H14" s="44"/>
      <c r="I14" s="44"/>
      <c r="J14" s="44"/>
      <c r="K14" s="44"/>
    </row>
    <row r="15" spans="1:11" ht="15">
      <c r="A15" s="97" t="s">
        <v>172</v>
      </c>
      <c r="B15" s="114">
        <v>210462485</v>
      </c>
      <c r="C15" s="114">
        <v>94354544.849999994</v>
      </c>
      <c r="D15" s="114">
        <v>92506142.700000003</v>
      </c>
      <c r="E15" s="44"/>
      <c r="F15" s="44"/>
      <c r="G15" s="44"/>
      <c r="H15" s="44"/>
      <c r="I15" s="44"/>
      <c r="J15" s="44"/>
      <c r="K15" s="44"/>
    </row>
    <row r="16" spans="1:11" ht="15">
      <c r="A16" s="103"/>
      <c r="B16" s="115"/>
      <c r="C16" s="115"/>
      <c r="D16" s="115"/>
      <c r="E16" s="44"/>
      <c r="F16" s="44"/>
      <c r="G16" s="44"/>
      <c r="H16" s="44"/>
      <c r="I16" s="44"/>
      <c r="J16" s="44"/>
      <c r="K16" s="44"/>
    </row>
    <row r="17" spans="1:4" ht="15">
      <c r="A17" s="99" t="s">
        <v>173</v>
      </c>
      <c r="B17" s="116">
        <v>0</v>
      </c>
      <c r="C17" s="113">
        <v>0</v>
      </c>
      <c r="D17" s="113">
        <v>0</v>
      </c>
    </row>
    <row r="18" spans="1:4" ht="15">
      <c r="A18" s="97" t="s">
        <v>174</v>
      </c>
      <c r="B18" s="117">
        <v>0</v>
      </c>
      <c r="C18" s="114">
        <v>0</v>
      </c>
      <c r="D18" s="114">
        <v>0</v>
      </c>
    </row>
    <row r="19" spans="1:4" ht="15">
      <c r="A19" s="97" t="s">
        <v>175</v>
      </c>
      <c r="B19" s="117">
        <v>0</v>
      </c>
      <c r="C19" s="114">
        <v>0</v>
      </c>
      <c r="D19" s="118">
        <v>0</v>
      </c>
    </row>
    <row r="20" spans="1:4" ht="15">
      <c r="A20" s="103"/>
      <c r="B20" s="115"/>
      <c r="C20" s="115"/>
      <c r="D20" s="115"/>
    </row>
    <row r="21" spans="1:4" ht="15">
      <c r="A21" s="99" t="s">
        <v>176</v>
      </c>
      <c r="B21" s="113">
        <v>0</v>
      </c>
      <c r="C21" s="113">
        <v>145691871.16999999</v>
      </c>
      <c r="D21" s="113">
        <v>149291161.65999997</v>
      </c>
    </row>
    <row r="22" spans="1:4" ht="15">
      <c r="A22" s="99"/>
      <c r="B22" s="115"/>
      <c r="C22" s="115"/>
      <c r="D22" s="115"/>
    </row>
    <row r="23" spans="1:4" ht="15">
      <c r="A23" s="99" t="s">
        <v>177</v>
      </c>
      <c r="B23" s="113">
        <v>0</v>
      </c>
      <c r="C23" s="113">
        <v>145691871.16999999</v>
      </c>
      <c r="D23" s="113">
        <v>149291161.65999997</v>
      </c>
    </row>
    <row r="24" spans="1:4" ht="15">
      <c r="A24" s="99"/>
      <c r="B24" s="119"/>
      <c r="C24" s="119"/>
      <c r="D24" s="119"/>
    </row>
    <row r="25" spans="1:4" ht="30">
      <c r="A25" s="105" t="s">
        <v>178</v>
      </c>
      <c r="B25" s="113">
        <v>0</v>
      </c>
      <c r="C25" s="113">
        <v>145691871.16999999</v>
      </c>
      <c r="D25" s="113">
        <v>149291161.65999997</v>
      </c>
    </row>
    <row r="26" spans="1:4" ht="15">
      <c r="A26" s="106"/>
      <c r="B26" s="111"/>
      <c r="C26" s="111"/>
      <c r="D26" s="111"/>
    </row>
    <row r="27" spans="1:4" ht="15">
      <c r="A27" s="102"/>
      <c r="B27" s="95"/>
      <c r="C27" s="95"/>
      <c r="D27" s="95"/>
    </row>
    <row r="28" spans="1:4" ht="15">
      <c r="A28" s="104" t="s">
        <v>179</v>
      </c>
      <c r="B28" s="96" t="s">
        <v>180</v>
      </c>
      <c r="C28" s="96" t="s">
        <v>166</v>
      </c>
      <c r="D28" s="96" t="s">
        <v>181</v>
      </c>
    </row>
    <row r="29" spans="1:4" ht="15">
      <c r="A29" s="99" t="s">
        <v>182</v>
      </c>
      <c r="B29" s="120">
        <v>0</v>
      </c>
      <c r="C29" s="120">
        <v>994568.55</v>
      </c>
      <c r="D29" s="120">
        <v>994568.55</v>
      </c>
    </row>
    <row r="30" spans="1:4" ht="15">
      <c r="A30" s="97" t="s">
        <v>183</v>
      </c>
      <c r="B30" s="121">
        <v>0</v>
      </c>
      <c r="C30" s="121">
        <v>0</v>
      </c>
      <c r="D30" s="121">
        <v>0</v>
      </c>
    </row>
    <row r="31" spans="1:4" ht="15">
      <c r="A31" s="97" t="s">
        <v>184</v>
      </c>
      <c r="B31" s="121">
        <v>0</v>
      </c>
      <c r="C31" s="121">
        <v>994568.55</v>
      </c>
      <c r="D31" s="121">
        <v>994568.55</v>
      </c>
    </row>
    <row r="32" spans="1:4" ht="15">
      <c r="A32" s="98"/>
      <c r="B32" s="122"/>
      <c r="C32" s="122"/>
      <c r="D32" s="122"/>
    </row>
    <row r="33" spans="1:4" ht="15">
      <c r="A33" s="99" t="s">
        <v>185</v>
      </c>
      <c r="B33" s="120">
        <v>0</v>
      </c>
      <c r="C33" s="120">
        <v>146686439.72</v>
      </c>
      <c r="D33" s="120">
        <v>150285730.20999998</v>
      </c>
    </row>
    <row r="34" spans="1:4" ht="15">
      <c r="A34" s="100"/>
      <c r="B34" s="112"/>
      <c r="C34" s="112"/>
      <c r="D34" s="112"/>
    </row>
    <row r="35" spans="1:4" ht="15">
      <c r="A35" s="102"/>
      <c r="B35" s="95"/>
      <c r="C35" s="95"/>
      <c r="D35" s="95"/>
    </row>
    <row r="36" spans="1:4" ht="30">
      <c r="A36" s="104" t="s">
        <v>179</v>
      </c>
      <c r="B36" s="96" t="s">
        <v>186</v>
      </c>
      <c r="C36" s="96" t="s">
        <v>166</v>
      </c>
      <c r="D36" s="96" t="s">
        <v>187</v>
      </c>
    </row>
    <row r="37" spans="1:4" ht="15">
      <c r="A37" s="99" t="s">
        <v>188</v>
      </c>
      <c r="B37" s="120">
        <v>0</v>
      </c>
      <c r="C37" s="120">
        <v>0</v>
      </c>
      <c r="D37" s="120">
        <v>0</v>
      </c>
    </row>
    <row r="38" spans="1:4" ht="15">
      <c r="A38" s="97" t="s">
        <v>189</v>
      </c>
      <c r="B38" s="121"/>
      <c r="C38" s="121"/>
      <c r="D38" s="121"/>
    </row>
    <row r="39" spans="1:4" ht="15">
      <c r="A39" s="97" t="s">
        <v>190</v>
      </c>
      <c r="B39" s="121"/>
      <c r="C39" s="121"/>
      <c r="D39" s="121"/>
    </row>
    <row r="40" spans="1:4" ht="15">
      <c r="A40" s="99" t="s">
        <v>191</v>
      </c>
      <c r="B40" s="120">
        <v>0</v>
      </c>
      <c r="C40" s="120">
        <v>1500000</v>
      </c>
      <c r="D40" s="120">
        <v>1500000</v>
      </c>
    </row>
    <row r="41" spans="1:4" ht="15">
      <c r="A41" s="97" t="s">
        <v>192</v>
      </c>
      <c r="B41" s="121">
        <v>0</v>
      </c>
      <c r="C41" s="121">
        <v>0</v>
      </c>
      <c r="D41" s="121">
        <v>0</v>
      </c>
    </row>
    <row r="42" spans="1:4" ht="15">
      <c r="A42" s="97" t="s">
        <v>193</v>
      </c>
      <c r="B42" s="121">
        <v>0</v>
      </c>
      <c r="C42" s="121">
        <v>1500000</v>
      </c>
      <c r="D42" s="121">
        <v>1500000</v>
      </c>
    </row>
    <row r="43" spans="1:4" ht="15">
      <c r="A43" s="98"/>
      <c r="B43" s="122"/>
      <c r="C43" s="122"/>
      <c r="D43" s="122"/>
    </row>
    <row r="44" spans="1:4" ht="15">
      <c r="A44" s="99" t="s">
        <v>194</v>
      </c>
      <c r="B44" s="120">
        <v>0</v>
      </c>
      <c r="C44" s="120">
        <v>-1500000</v>
      </c>
      <c r="D44" s="120">
        <v>-1500000</v>
      </c>
    </row>
    <row r="45" spans="1:4" ht="15">
      <c r="A45" s="110"/>
      <c r="B45" s="123"/>
      <c r="C45" s="123"/>
      <c r="D45" s="123"/>
    </row>
    <row r="46" spans="1:4" ht="15">
      <c r="A46" s="95"/>
      <c r="B46" s="95"/>
      <c r="C46" s="95"/>
      <c r="D46" s="95"/>
    </row>
    <row r="47" spans="1:4" ht="30">
      <c r="A47" s="104" t="s">
        <v>179</v>
      </c>
      <c r="B47" s="96" t="s">
        <v>186</v>
      </c>
      <c r="C47" s="96" t="s">
        <v>166</v>
      </c>
      <c r="D47" s="96" t="s">
        <v>187</v>
      </c>
    </row>
    <row r="48" spans="1:4" ht="15">
      <c r="A48" s="107" t="s">
        <v>195</v>
      </c>
      <c r="B48" s="128">
        <v>215938912.03999999</v>
      </c>
      <c r="C48" s="128">
        <v>189722428.56</v>
      </c>
      <c r="D48" s="128">
        <v>189722428.56</v>
      </c>
    </row>
    <row r="49" spans="1:4" ht="30" customHeight="1">
      <c r="A49" s="108" t="s">
        <v>196</v>
      </c>
      <c r="B49" s="120">
        <v>0</v>
      </c>
      <c r="C49" s="120">
        <v>0</v>
      </c>
      <c r="D49" s="120">
        <v>0</v>
      </c>
    </row>
    <row r="50" spans="1:4" ht="15">
      <c r="A50" s="109" t="s">
        <v>189</v>
      </c>
      <c r="B50" s="121"/>
      <c r="C50" s="121"/>
      <c r="D50" s="121"/>
    </row>
    <row r="51" spans="1:4" ht="15">
      <c r="A51" s="109" t="s">
        <v>192</v>
      </c>
      <c r="B51" s="121">
        <v>0</v>
      </c>
      <c r="C51" s="121">
        <v>0</v>
      </c>
      <c r="D51" s="121">
        <v>0</v>
      </c>
    </row>
    <row r="52" spans="1:4" ht="15">
      <c r="A52" s="98"/>
      <c r="B52" s="122"/>
      <c r="C52" s="122"/>
      <c r="D52" s="122"/>
    </row>
    <row r="53" spans="1:4" ht="15">
      <c r="A53" s="97" t="s">
        <v>171</v>
      </c>
      <c r="B53" s="121">
        <v>215938912.03999999</v>
      </c>
      <c r="C53" s="121">
        <v>160372709.25999999</v>
      </c>
      <c r="D53" s="121">
        <v>158621820.91999999</v>
      </c>
    </row>
    <row r="54" spans="1:4" ht="15">
      <c r="A54" s="98"/>
      <c r="B54" s="122"/>
      <c r="C54" s="122"/>
      <c r="D54" s="122"/>
    </row>
    <row r="55" spans="1:4" ht="15">
      <c r="A55" s="97" t="s">
        <v>174</v>
      </c>
      <c r="B55" s="124"/>
      <c r="C55" s="121">
        <v>0</v>
      </c>
      <c r="D55" s="121">
        <v>0</v>
      </c>
    </row>
    <row r="56" spans="1:4" ht="15">
      <c r="A56" s="98"/>
      <c r="B56" s="122"/>
      <c r="C56" s="122"/>
      <c r="D56" s="122"/>
    </row>
    <row r="57" spans="1:4" ht="30">
      <c r="A57" s="105" t="s">
        <v>624</v>
      </c>
      <c r="B57" s="120">
        <v>0</v>
      </c>
      <c r="C57" s="120">
        <v>29349719.300000012</v>
      </c>
      <c r="D57" s="120">
        <v>31100607.640000015</v>
      </c>
    </row>
    <row r="58" spans="1:4" ht="15">
      <c r="A58" s="101"/>
      <c r="B58" s="125"/>
      <c r="C58" s="125"/>
      <c r="D58" s="125"/>
    </row>
    <row r="59" spans="1:4" ht="15">
      <c r="A59" s="105" t="s">
        <v>197</v>
      </c>
      <c r="B59" s="120">
        <v>0</v>
      </c>
      <c r="C59" s="120">
        <v>29349719.300000012</v>
      </c>
      <c r="D59" s="120">
        <v>31100607.640000015</v>
      </c>
    </row>
    <row r="60" spans="1:4" ht="15">
      <c r="A60" s="100"/>
      <c r="B60" s="123"/>
      <c r="C60" s="123"/>
      <c r="D60" s="123"/>
    </row>
    <row r="61" spans="1:4" ht="15">
      <c r="A61" s="95"/>
      <c r="B61" s="95"/>
      <c r="C61" s="95"/>
      <c r="D61" s="95"/>
    </row>
    <row r="62" spans="1:4" ht="30">
      <c r="A62" s="104" t="s">
        <v>179</v>
      </c>
      <c r="B62" s="96" t="s">
        <v>186</v>
      </c>
      <c r="C62" s="96" t="s">
        <v>166</v>
      </c>
      <c r="D62" s="96" t="s">
        <v>187</v>
      </c>
    </row>
    <row r="63" spans="1:4" ht="15">
      <c r="A63" s="107" t="s">
        <v>169</v>
      </c>
      <c r="B63" s="129">
        <v>210462485</v>
      </c>
      <c r="C63" s="129">
        <v>210696696.72</v>
      </c>
      <c r="D63" s="129">
        <v>210696696.72</v>
      </c>
    </row>
    <row r="64" spans="1:4" ht="30" customHeight="1">
      <c r="A64" s="108" t="s">
        <v>198</v>
      </c>
      <c r="B64" s="113">
        <v>0</v>
      </c>
      <c r="C64" s="113">
        <v>-1500000</v>
      </c>
      <c r="D64" s="113">
        <v>-1500000</v>
      </c>
    </row>
    <row r="65" spans="1:4" ht="15">
      <c r="A65" s="109" t="s">
        <v>190</v>
      </c>
      <c r="B65" s="114"/>
      <c r="C65" s="114"/>
      <c r="D65" s="114"/>
    </row>
    <row r="66" spans="1:4" ht="15">
      <c r="A66" s="109" t="s">
        <v>193</v>
      </c>
      <c r="B66" s="114">
        <v>0</v>
      </c>
      <c r="C66" s="114">
        <v>1500000</v>
      </c>
      <c r="D66" s="114">
        <v>1500000</v>
      </c>
    </row>
    <row r="67" spans="1:4" ht="15">
      <c r="A67" s="98"/>
      <c r="B67" s="115"/>
      <c r="C67" s="115"/>
      <c r="D67" s="115"/>
    </row>
    <row r="68" spans="1:4" ht="15">
      <c r="A68" s="97" t="s">
        <v>199</v>
      </c>
      <c r="B68" s="114">
        <v>210462485</v>
      </c>
      <c r="C68" s="114">
        <v>94354544.849999994</v>
      </c>
      <c r="D68" s="114">
        <v>92506142.700000003</v>
      </c>
    </row>
    <row r="69" spans="1:4" ht="15">
      <c r="A69" s="98"/>
      <c r="B69" s="115"/>
      <c r="C69" s="115"/>
      <c r="D69" s="115"/>
    </row>
    <row r="70" spans="1:4" ht="15">
      <c r="A70" s="97" t="s">
        <v>175</v>
      </c>
      <c r="B70" s="126">
        <v>0</v>
      </c>
      <c r="C70" s="114">
        <v>0</v>
      </c>
      <c r="D70" s="114">
        <v>0</v>
      </c>
    </row>
    <row r="71" spans="1:4" ht="15">
      <c r="A71" s="98"/>
      <c r="B71" s="115"/>
      <c r="C71" s="115"/>
      <c r="D71" s="115"/>
    </row>
    <row r="72" spans="1:4" ht="30">
      <c r="A72" s="105" t="s">
        <v>625</v>
      </c>
      <c r="B72" s="113">
        <v>0</v>
      </c>
      <c r="C72" s="113">
        <v>114842151.87</v>
      </c>
      <c r="D72" s="113">
        <v>116690554.02</v>
      </c>
    </row>
    <row r="73" spans="1:4" ht="15">
      <c r="A73" s="98"/>
      <c r="B73" s="115"/>
      <c r="C73" s="115"/>
      <c r="D73" s="115"/>
    </row>
    <row r="74" spans="1:4" ht="30">
      <c r="A74" s="105" t="s">
        <v>200</v>
      </c>
      <c r="B74" s="113">
        <v>0</v>
      </c>
      <c r="C74" s="113">
        <v>116342151.87</v>
      </c>
      <c r="D74" s="113">
        <v>118190554.02</v>
      </c>
    </row>
    <row r="75" spans="1:4" ht="15">
      <c r="A75" s="100"/>
      <c r="B75" s="127"/>
      <c r="C75" s="127"/>
      <c r="D75" s="127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zoomScale="85" zoomScaleNormal="85" workbookViewId="0">
      <selection sqref="A1:G76"/>
    </sheetView>
  </sheetViews>
  <sheetFormatPr baseColWidth="10" defaultRowHeight="11.25"/>
  <cols>
    <col min="1" max="1" width="90.83203125" style="1" customWidth="1"/>
    <col min="2" max="7" width="17.83203125" style="1" bestFit="1" customWidth="1"/>
    <col min="8" max="16384" width="12" style="1"/>
  </cols>
  <sheetData>
    <row r="1" spans="1:7" ht="21">
      <c r="A1" s="261" t="s">
        <v>626</v>
      </c>
      <c r="B1" s="261"/>
      <c r="C1" s="261"/>
      <c r="D1" s="261"/>
      <c r="E1" s="261"/>
      <c r="F1" s="261"/>
      <c r="G1" s="261"/>
    </row>
    <row r="2" spans="1:7" ht="15">
      <c r="A2" s="262" t="s">
        <v>569</v>
      </c>
      <c r="B2" s="263"/>
      <c r="C2" s="263"/>
      <c r="D2" s="263"/>
      <c r="E2" s="263"/>
      <c r="F2" s="263"/>
      <c r="G2" s="264"/>
    </row>
    <row r="3" spans="1:7" ht="15">
      <c r="A3" s="265" t="s">
        <v>591</v>
      </c>
      <c r="B3" s="266"/>
      <c r="C3" s="266"/>
      <c r="D3" s="266"/>
      <c r="E3" s="266"/>
      <c r="F3" s="266"/>
      <c r="G3" s="267"/>
    </row>
    <row r="4" spans="1:7" ht="15">
      <c r="A4" s="268" t="s">
        <v>634</v>
      </c>
      <c r="B4" s="269"/>
      <c r="C4" s="269"/>
      <c r="D4" s="269"/>
      <c r="E4" s="269"/>
      <c r="F4" s="269"/>
      <c r="G4" s="270"/>
    </row>
    <row r="5" spans="1:7" ht="15">
      <c r="A5" s="271" t="s">
        <v>571</v>
      </c>
      <c r="B5" s="272"/>
      <c r="C5" s="272"/>
      <c r="D5" s="272"/>
      <c r="E5" s="272"/>
      <c r="F5" s="272"/>
      <c r="G5" s="273"/>
    </row>
    <row r="6" spans="1:7" ht="15">
      <c r="A6" s="258" t="s">
        <v>592</v>
      </c>
      <c r="B6" s="260" t="s">
        <v>201</v>
      </c>
      <c r="C6" s="260"/>
      <c r="D6" s="260"/>
      <c r="E6" s="260"/>
      <c r="F6" s="260"/>
      <c r="G6" s="260" t="s">
        <v>206</v>
      </c>
    </row>
    <row r="7" spans="1:7" ht="30">
      <c r="A7" s="259"/>
      <c r="B7" s="132" t="s">
        <v>202</v>
      </c>
      <c r="C7" s="131" t="s">
        <v>203</v>
      </c>
      <c r="D7" s="132" t="s">
        <v>204</v>
      </c>
      <c r="E7" s="132" t="s">
        <v>166</v>
      </c>
      <c r="F7" s="132" t="s">
        <v>205</v>
      </c>
      <c r="G7" s="260"/>
    </row>
    <row r="8" spans="1:7" ht="15">
      <c r="A8" s="134" t="s">
        <v>207</v>
      </c>
      <c r="B8" s="143"/>
      <c r="C8" s="143"/>
      <c r="D8" s="143"/>
      <c r="E8" s="143"/>
      <c r="F8" s="143"/>
      <c r="G8" s="143"/>
    </row>
    <row r="9" spans="1:7" ht="15">
      <c r="A9" s="135" t="s">
        <v>208</v>
      </c>
      <c r="B9" s="144">
        <v>29022246.129999999</v>
      </c>
      <c r="C9" s="144">
        <v>2500000</v>
      </c>
      <c r="D9" s="144">
        <v>31522246.129999999</v>
      </c>
      <c r="E9" s="144">
        <v>28255908.850000001</v>
      </c>
      <c r="F9" s="144">
        <v>28255908.850000001</v>
      </c>
      <c r="G9" s="144">
        <v>-766337.27999999747</v>
      </c>
    </row>
    <row r="10" spans="1:7" ht="15">
      <c r="A10" s="135" t="s">
        <v>209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</row>
    <row r="11" spans="1:7" ht="15">
      <c r="A11" s="135" t="s">
        <v>210</v>
      </c>
      <c r="B11" s="144">
        <v>4394370.93</v>
      </c>
      <c r="C11" s="144">
        <v>2000000</v>
      </c>
      <c r="D11" s="144">
        <v>6394370.9299999997</v>
      </c>
      <c r="E11" s="144">
        <v>2012265.3</v>
      </c>
      <c r="F11" s="144">
        <v>2012265.3</v>
      </c>
      <c r="G11" s="144">
        <v>-2382105.63</v>
      </c>
    </row>
    <row r="12" spans="1:7" ht="15">
      <c r="A12" s="135" t="s">
        <v>211</v>
      </c>
      <c r="B12" s="144">
        <v>15824988.93</v>
      </c>
      <c r="C12" s="144">
        <v>0</v>
      </c>
      <c r="D12" s="144">
        <v>15824988.93</v>
      </c>
      <c r="E12" s="144">
        <v>16472101.609999999</v>
      </c>
      <c r="F12" s="144">
        <v>16472101.609999999</v>
      </c>
      <c r="G12" s="144">
        <v>647112.6799999997</v>
      </c>
    </row>
    <row r="13" spans="1:7" ht="15">
      <c r="A13" s="135" t="s">
        <v>212</v>
      </c>
      <c r="B13" s="144">
        <v>7559761.7300000004</v>
      </c>
      <c r="C13" s="144">
        <v>166198.82999999999</v>
      </c>
      <c r="D13" s="144">
        <v>7725960.5600000005</v>
      </c>
      <c r="E13" s="144">
        <v>8351262.0599999996</v>
      </c>
      <c r="F13" s="144">
        <v>8351262.0599999996</v>
      </c>
      <c r="G13" s="144">
        <v>791500.32999999914</v>
      </c>
    </row>
    <row r="14" spans="1:7" ht="15">
      <c r="A14" s="135" t="s">
        <v>213</v>
      </c>
      <c r="B14" s="144">
        <v>2842114.47</v>
      </c>
      <c r="C14" s="144">
        <v>0</v>
      </c>
      <c r="D14" s="144">
        <v>2842114.47</v>
      </c>
      <c r="E14" s="144">
        <v>2501820.0099999998</v>
      </c>
      <c r="F14" s="144">
        <v>2501820.0099999998</v>
      </c>
      <c r="G14" s="144">
        <v>-340294.46000000043</v>
      </c>
    </row>
    <row r="15" spans="1:7" ht="15">
      <c r="A15" s="135" t="s">
        <v>214</v>
      </c>
      <c r="B15" s="144">
        <v>0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</row>
    <row r="16" spans="1:7" ht="15">
      <c r="A16" s="130" t="s">
        <v>215</v>
      </c>
      <c r="B16" s="144">
        <v>150814536</v>
      </c>
      <c r="C16" s="144">
        <v>6612135</v>
      </c>
      <c r="D16" s="144">
        <v>157426671</v>
      </c>
      <c r="E16" s="144">
        <v>128497628.12</v>
      </c>
      <c r="F16" s="144">
        <v>128497628.12</v>
      </c>
      <c r="G16" s="144">
        <v>-22316907.879999995</v>
      </c>
    </row>
    <row r="17" spans="1:7" ht="15">
      <c r="A17" s="139" t="s">
        <v>216</v>
      </c>
      <c r="B17" s="144">
        <v>150814536</v>
      </c>
      <c r="C17" s="144">
        <v>6612135</v>
      </c>
      <c r="D17" s="144">
        <v>157426671</v>
      </c>
      <c r="E17" s="144">
        <v>128497628.12</v>
      </c>
      <c r="F17" s="144">
        <v>128497628.12</v>
      </c>
      <c r="G17" s="144">
        <v>-22316907.879999995</v>
      </c>
    </row>
    <row r="18" spans="1:7" ht="15">
      <c r="A18" s="139" t="s">
        <v>217</v>
      </c>
      <c r="B18" s="144"/>
      <c r="C18" s="144"/>
      <c r="D18" s="144">
        <v>0</v>
      </c>
      <c r="E18" s="144"/>
      <c r="F18" s="144"/>
      <c r="G18" s="144">
        <v>0</v>
      </c>
    </row>
    <row r="19" spans="1:7" ht="15">
      <c r="A19" s="139" t="s">
        <v>218</v>
      </c>
      <c r="B19" s="144"/>
      <c r="C19" s="144"/>
      <c r="D19" s="144">
        <v>0</v>
      </c>
      <c r="E19" s="144"/>
      <c r="F19" s="144"/>
      <c r="G19" s="144">
        <v>0</v>
      </c>
    </row>
    <row r="20" spans="1:7" ht="15">
      <c r="A20" s="139" t="s">
        <v>219</v>
      </c>
      <c r="B20" s="144"/>
      <c r="C20" s="144"/>
      <c r="D20" s="144">
        <v>0</v>
      </c>
      <c r="E20" s="144"/>
      <c r="F20" s="144"/>
      <c r="G20" s="144">
        <v>0</v>
      </c>
    </row>
    <row r="21" spans="1:7" ht="15">
      <c r="A21" s="139" t="s">
        <v>220</v>
      </c>
      <c r="B21" s="144"/>
      <c r="C21" s="144"/>
      <c r="D21" s="144">
        <v>0</v>
      </c>
      <c r="E21" s="144"/>
      <c r="F21" s="144"/>
      <c r="G21" s="144">
        <v>0</v>
      </c>
    </row>
    <row r="22" spans="1:7" ht="15">
      <c r="A22" s="139" t="s">
        <v>221</v>
      </c>
      <c r="B22" s="144"/>
      <c r="C22" s="144"/>
      <c r="D22" s="144">
        <v>0</v>
      </c>
      <c r="E22" s="144"/>
      <c r="F22" s="144"/>
      <c r="G22" s="144">
        <v>0</v>
      </c>
    </row>
    <row r="23" spans="1:7" ht="15">
      <c r="A23" s="139" t="s">
        <v>222</v>
      </c>
      <c r="B23" s="144"/>
      <c r="C23" s="144"/>
      <c r="D23" s="144">
        <v>0</v>
      </c>
      <c r="E23" s="144"/>
      <c r="F23" s="144"/>
      <c r="G23" s="144">
        <v>0</v>
      </c>
    </row>
    <row r="24" spans="1:7" ht="15">
      <c r="A24" s="139" t="s">
        <v>223</v>
      </c>
      <c r="B24" s="144"/>
      <c r="C24" s="144"/>
      <c r="D24" s="144">
        <v>0</v>
      </c>
      <c r="E24" s="144"/>
      <c r="F24" s="144"/>
      <c r="G24" s="144">
        <v>0</v>
      </c>
    </row>
    <row r="25" spans="1:7" ht="15">
      <c r="A25" s="139" t="s">
        <v>224</v>
      </c>
      <c r="B25" s="144"/>
      <c r="C25" s="144"/>
      <c r="D25" s="144">
        <v>0</v>
      </c>
      <c r="E25" s="144"/>
      <c r="F25" s="144"/>
      <c r="G25" s="144">
        <v>0</v>
      </c>
    </row>
    <row r="26" spans="1:7" ht="15">
      <c r="A26" s="139" t="s">
        <v>225</v>
      </c>
      <c r="B26" s="144"/>
      <c r="C26" s="144"/>
      <c r="D26" s="144">
        <v>0</v>
      </c>
      <c r="E26" s="144"/>
      <c r="F26" s="144"/>
      <c r="G26" s="144">
        <v>0</v>
      </c>
    </row>
    <row r="27" spans="1:7" ht="15">
      <c r="A27" s="139" t="s">
        <v>226</v>
      </c>
      <c r="B27" s="144"/>
      <c r="C27" s="144"/>
      <c r="D27" s="144">
        <v>0</v>
      </c>
      <c r="E27" s="144"/>
      <c r="F27" s="144"/>
      <c r="G27" s="144">
        <v>0</v>
      </c>
    </row>
    <row r="28" spans="1:7" ht="15">
      <c r="A28" s="135" t="s">
        <v>227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29" spans="1:7" ht="15">
      <c r="A29" s="139" t="s">
        <v>228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</row>
    <row r="30" spans="1:7" ht="15">
      <c r="A30" s="139" t="s">
        <v>229</v>
      </c>
      <c r="B30" s="144"/>
      <c r="C30" s="144"/>
      <c r="D30" s="144">
        <v>0</v>
      </c>
      <c r="E30" s="144"/>
      <c r="F30" s="144"/>
      <c r="G30" s="144">
        <v>0</v>
      </c>
    </row>
    <row r="31" spans="1:7" ht="15">
      <c r="A31" s="139" t="s">
        <v>230</v>
      </c>
      <c r="B31" s="144"/>
      <c r="C31" s="144"/>
      <c r="D31" s="144">
        <v>0</v>
      </c>
      <c r="E31" s="144"/>
      <c r="F31" s="144"/>
      <c r="G31" s="144">
        <v>0</v>
      </c>
    </row>
    <row r="32" spans="1:7" ht="15">
      <c r="A32" s="139" t="s">
        <v>231</v>
      </c>
      <c r="B32" s="144"/>
      <c r="C32" s="144"/>
      <c r="D32" s="144">
        <v>0</v>
      </c>
      <c r="E32" s="144"/>
      <c r="F32" s="144"/>
      <c r="G32" s="144">
        <v>0</v>
      </c>
    </row>
    <row r="33" spans="1:7" ht="15">
      <c r="A33" s="139" t="s">
        <v>232</v>
      </c>
      <c r="B33" s="144"/>
      <c r="C33" s="144"/>
      <c r="D33" s="144">
        <v>0</v>
      </c>
      <c r="E33" s="144"/>
      <c r="F33" s="144"/>
      <c r="G33" s="144">
        <v>0</v>
      </c>
    </row>
    <row r="34" spans="1:7" ht="15">
      <c r="A34" s="135" t="s">
        <v>233</v>
      </c>
      <c r="B34" s="144">
        <v>0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</row>
    <row r="35" spans="1:7" ht="15">
      <c r="A35" s="135" t="s">
        <v>234</v>
      </c>
      <c r="B35" s="144">
        <v>0</v>
      </c>
      <c r="C35" s="144">
        <v>1737500</v>
      </c>
      <c r="D35" s="144">
        <v>1737500</v>
      </c>
      <c r="E35" s="144">
        <v>0</v>
      </c>
      <c r="F35" s="144">
        <v>0</v>
      </c>
      <c r="G35" s="144">
        <v>0</v>
      </c>
    </row>
    <row r="36" spans="1:7" ht="15">
      <c r="A36" s="139" t="s">
        <v>235</v>
      </c>
      <c r="B36" s="144">
        <v>0</v>
      </c>
      <c r="C36" s="144">
        <v>1737500</v>
      </c>
      <c r="D36" s="144">
        <v>1737500</v>
      </c>
      <c r="E36" s="144">
        <v>0</v>
      </c>
      <c r="F36" s="144">
        <v>0</v>
      </c>
      <c r="G36" s="144">
        <v>0</v>
      </c>
    </row>
    <row r="37" spans="1:7" ht="15">
      <c r="A37" s="135" t="s">
        <v>236</v>
      </c>
      <c r="B37" s="144">
        <v>0</v>
      </c>
      <c r="C37" s="144">
        <v>0</v>
      </c>
      <c r="D37" s="144">
        <v>0</v>
      </c>
      <c r="E37" s="144">
        <v>0</v>
      </c>
      <c r="F37" s="144">
        <v>0</v>
      </c>
      <c r="G37" s="144">
        <v>0</v>
      </c>
    </row>
    <row r="38" spans="1:7" ht="15">
      <c r="A38" s="139" t="s">
        <v>237</v>
      </c>
      <c r="B38" s="144"/>
      <c r="C38" s="144"/>
      <c r="D38" s="144">
        <v>0</v>
      </c>
      <c r="E38" s="144"/>
      <c r="F38" s="144"/>
      <c r="G38" s="144">
        <v>0</v>
      </c>
    </row>
    <row r="39" spans="1:7" ht="5.0999999999999996" customHeight="1">
      <c r="A39" s="139" t="s">
        <v>238</v>
      </c>
      <c r="B39" s="144"/>
      <c r="C39" s="144"/>
      <c r="D39" s="144">
        <v>0</v>
      </c>
      <c r="E39" s="144"/>
      <c r="F39" s="144"/>
      <c r="G39" s="144">
        <v>0</v>
      </c>
    </row>
    <row r="40" spans="1:7" ht="15">
      <c r="A40" s="136"/>
      <c r="B40" s="144"/>
      <c r="C40" s="144"/>
      <c r="D40" s="144"/>
      <c r="E40" s="144"/>
      <c r="F40" s="144"/>
      <c r="G40" s="144"/>
    </row>
    <row r="41" spans="1:7" ht="15">
      <c r="A41" s="137" t="s">
        <v>239</v>
      </c>
      <c r="B41" s="145">
        <v>210458018.19</v>
      </c>
      <c r="C41" s="145">
        <v>13015833.83</v>
      </c>
      <c r="D41" s="145">
        <v>223473852.02000001</v>
      </c>
      <c r="E41" s="145">
        <v>186090985.95000002</v>
      </c>
      <c r="F41" s="145">
        <v>186090985.95000002</v>
      </c>
      <c r="G41" s="145">
        <v>-24367032.239999995</v>
      </c>
    </row>
    <row r="42" spans="1:7" ht="15">
      <c r="A42" s="137" t="s">
        <v>240</v>
      </c>
      <c r="B42" s="146"/>
      <c r="C42" s="146"/>
      <c r="D42" s="146"/>
      <c r="E42" s="146"/>
      <c r="F42" s="146"/>
      <c r="G42" s="145">
        <v>0</v>
      </c>
    </row>
    <row r="43" spans="1:7" ht="15">
      <c r="A43" s="136"/>
      <c r="B43" s="147"/>
      <c r="C43" s="147"/>
      <c r="D43" s="147"/>
      <c r="E43" s="147"/>
      <c r="F43" s="147"/>
      <c r="G43" s="147"/>
    </row>
    <row r="44" spans="1:7" ht="15">
      <c r="A44" s="137" t="s">
        <v>241</v>
      </c>
      <c r="B44" s="147"/>
      <c r="C44" s="147"/>
      <c r="D44" s="147"/>
      <c r="E44" s="147"/>
      <c r="F44" s="147"/>
      <c r="G44" s="147"/>
    </row>
    <row r="45" spans="1:7" ht="15">
      <c r="A45" s="135" t="s">
        <v>242</v>
      </c>
      <c r="B45" s="144">
        <v>210462485</v>
      </c>
      <c r="C45" s="144">
        <v>21247785</v>
      </c>
      <c r="D45" s="144">
        <v>231710270</v>
      </c>
      <c r="E45" s="144">
        <v>193098006</v>
      </c>
      <c r="F45" s="144">
        <v>193098006</v>
      </c>
      <c r="G45" s="144">
        <v>-17364479</v>
      </c>
    </row>
    <row r="46" spans="1:7" ht="15">
      <c r="A46" s="140" t="s">
        <v>243</v>
      </c>
      <c r="B46" s="144"/>
      <c r="C46" s="144"/>
      <c r="D46" s="144">
        <v>0</v>
      </c>
      <c r="E46" s="144"/>
      <c r="F46" s="144"/>
      <c r="G46" s="144">
        <v>0</v>
      </c>
    </row>
    <row r="47" spans="1:7" ht="15">
      <c r="A47" s="140" t="s">
        <v>244</v>
      </c>
      <c r="B47" s="144"/>
      <c r="C47" s="144"/>
      <c r="D47" s="144">
        <v>0</v>
      </c>
      <c r="E47" s="144"/>
      <c r="F47" s="144"/>
      <c r="G47" s="144">
        <v>0</v>
      </c>
    </row>
    <row r="48" spans="1:7" ht="15">
      <c r="A48" s="140" t="s">
        <v>245</v>
      </c>
      <c r="B48" s="144">
        <v>210462485</v>
      </c>
      <c r="C48" s="144">
        <v>21247785</v>
      </c>
      <c r="D48" s="144">
        <v>231710270</v>
      </c>
      <c r="E48" s="144">
        <v>193098006</v>
      </c>
      <c r="F48" s="144">
        <v>193098006</v>
      </c>
      <c r="G48" s="144">
        <v>-17364479</v>
      </c>
    </row>
    <row r="49" spans="1:7" ht="30">
      <c r="A49" s="140" t="s">
        <v>246</v>
      </c>
      <c r="B49" s="144">
        <v>0</v>
      </c>
      <c r="C49" s="144">
        <v>0</v>
      </c>
      <c r="D49" s="144">
        <v>0</v>
      </c>
      <c r="E49" s="144">
        <v>0</v>
      </c>
      <c r="F49" s="144">
        <v>0</v>
      </c>
      <c r="G49" s="144">
        <v>0</v>
      </c>
    </row>
    <row r="50" spans="1:7" ht="15">
      <c r="A50" s="140" t="s">
        <v>247</v>
      </c>
      <c r="B50" s="144"/>
      <c r="C50" s="144"/>
      <c r="D50" s="144">
        <v>0</v>
      </c>
      <c r="E50" s="144"/>
      <c r="F50" s="144"/>
      <c r="G50" s="144">
        <v>0</v>
      </c>
    </row>
    <row r="51" spans="1:7" ht="15">
      <c r="A51" s="140" t="s">
        <v>248</v>
      </c>
      <c r="B51" s="144"/>
      <c r="C51" s="144"/>
      <c r="D51" s="144">
        <v>0</v>
      </c>
      <c r="E51" s="144"/>
      <c r="F51" s="144"/>
      <c r="G51" s="144">
        <v>0</v>
      </c>
    </row>
    <row r="52" spans="1:7" ht="30">
      <c r="A52" s="133" t="s">
        <v>249</v>
      </c>
      <c r="B52" s="144"/>
      <c r="C52" s="144"/>
      <c r="D52" s="144">
        <v>0</v>
      </c>
      <c r="E52" s="144"/>
      <c r="F52" s="144"/>
      <c r="G52" s="144">
        <v>0</v>
      </c>
    </row>
    <row r="53" spans="1:7" ht="15">
      <c r="A53" s="139" t="s">
        <v>250</v>
      </c>
      <c r="B53" s="144"/>
      <c r="C53" s="144"/>
      <c r="D53" s="144">
        <v>0</v>
      </c>
      <c r="E53" s="144"/>
      <c r="F53" s="144"/>
      <c r="G53" s="144">
        <v>0</v>
      </c>
    </row>
    <row r="54" spans="1:7" ht="15">
      <c r="A54" s="135" t="s">
        <v>251</v>
      </c>
      <c r="B54" s="144">
        <v>0</v>
      </c>
      <c r="C54" s="144">
        <v>43019262.969999999</v>
      </c>
      <c r="D54" s="144">
        <v>43019262.969999999</v>
      </c>
      <c r="E54" s="144">
        <v>17598690.719999999</v>
      </c>
      <c r="F54" s="144">
        <v>17598690.719999999</v>
      </c>
      <c r="G54" s="144">
        <v>17598690.719999999</v>
      </c>
    </row>
    <row r="55" spans="1:7" ht="15">
      <c r="A55" s="133" t="s">
        <v>252</v>
      </c>
      <c r="B55" s="144"/>
      <c r="C55" s="144"/>
      <c r="D55" s="144">
        <v>0</v>
      </c>
      <c r="E55" s="144"/>
      <c r="F55" s="144"/>
      <c r="G55" s="144">
        <v>0</v>
      </c>
    </row>
    <row r="56" spans="1:7" ht="15">
      <c r="A56" s="140" t="s">
        <v>253</v>
      </c>
      <c r="B56" s="144"/>
      <c r="C56" s="144"/>
      <c r="D56" s="144">
        <v>0</v>
      </c>
      <c r="E56" s="144"/>
      <c r="F56" s="144"/>
      <c r="G56" s="144">
        <v>0</v>
      </c>
    </row>
    <row r="57" spans="1:7" ht="15">
      <c r="A57" s="140" t="s">
        <v>254</v>
      </c>
      <c r="B57" s="144"/>
      <c r="C57" s="144"/>
      <c r="D57" s="144">
        <v>0</v>
      </c>
      <c r="E57" s="144"/>
      <c r="F57" s="144"/>
      <c r="G57" s="144">
        <v>0</v>
      </c>
    </row>
    <row r="58" spans="1:7" ht="15">
      <c r="A58" s="133" t="s">
        <v>255</v>
      </c>
      <c r="B58" s="144">
        <v>0</v>
      </c>
      <c r="C58" s="144">
        <v>43019262.969999999</v>
      </c>
      <c r="D58" s="144">
        <v>43019262.969999999</v>
      </c>
      <c r="E58" s="144">
        <v>17598690.719999999</v>
      </c>
      <c r="F58" s="144">
        <v>17598690.719999999</v>
      </c>
      <c r="G58" s="144">
        <v>17598690.719999999</v>
      </c>
    </row>
    <row r="59" spans="1:7" ht="15">
      <c r="A59" s="135" t="s">
        <v>256</v>
      </c>
      <c r="B59" s="144">
        <v>0</v>
      </c>
      <c r="C59" s="144">
        <v>0</v>
      </c>
      <c r="D59" s="144">
        <v>0</v>
      </c>
      <c r="E59" s="144">
        <v>0</v>
      </c>
      <c r="F59" s="144">
        <v>0</v>
      </c>
      <c r="G59" s="144">
        <v>0</v>
      </c>
    </row>
    <row r="60" spans="1:7" ht="30">
      <c r="A60" s="140" t="s">
        <v>257</v>
      </c>
      <c r="B60" s="144"/>
      <c r="C60" s="144"/>
      <c r="D60" s="144">
        <v>0</v>
      </c>
      <c r="E60" s="144"/>
      <c r="F60" s="144"/>
      <c r="G60" s="144">
        <v>0</v>
      </c>
    </row>
    <row r="61" spans="1:7" ht="15">
      <c r="A61" s="140" t="s">
        <v>258</v>
      </c>
      <c r="B61" s="144"/>
      <c r="C61" s="144"/>
      <c r="D61" s="144">
        <v>0</v>
      </c>
      <c r="E61" s="144"/>
      <c r="F61" s="144"/>
      <c r="G61" s="144">
        <v>0</v>
      </c>
    </row>
    <row r="62" spans="1:7" ht="15">
      <c r="A62" s="135" t="s">
        <v>259</v>
      </c>
      <c r="B62" s="144"/>
      <c r="C62" s="144"/>
      <c r="D62" s="144">
        <v>0</v>
      </c>
      <c r="E62" s="144"/>
      <c r="F62" s="144"/>
      <c r="G62" s="144">
        <v>0</v>
      </c>
    </row>
    <row r="63" spans="1:7" ht="15">
      <c r="A63" s="135" t="s">
        <v>260</v>
      </c>
      <c r="B63" s="144"/>
      <c r="C63" s="144"/>
      <c r="D63" s="144">
        <v>0</v>
      </c>
      <c r="E63" s="144"/>
      <c r="F63" s="144"/>
      <c r="G63" s="144">
        <v>0</v>
      </c>
    </row>
    <row r="64" spans="1:7" ht="15">
      <c r="A64" s="136"/>
      <c r="B64" s="147"/>
      <c r="C64" s="147"/>
      <c r="D64" s="147"/>
      <c r="E64" s="147"/>
      <c r="F64" s="147"/>
      <c r="G64" s="147"/>
    </row>
    <row r="65" spans="1:7" ht="15">
      <c r="A65" s="137" t="s">
        <v>261</v>
      </c>
      <c r="B65" s="145">
        <v>210462485</v>
      </c>
      <c r="C65" s="145">
        <v>64267047.969999999</v>
      </c>
      <c r="D65" s="145">
        <v>274729532.97000003</v>
      </c>
      <c r="E65" s="145">
        <v>210696696.72</v>
      </c>
      <c r="F65" s="145">
        <v>210696696.72</v>
      </c>
      <c r="G65" s="145">
        <v>234211.71999999881</v>
      </c>
    </row>
    <row r="66" spans="1:7" ht="15">
      <c r="A66" s="136"/>
      <c r="B66" s="147"/>
      <c r="C66" s="147"/>
      <c r="D66" s="147"/>
      <c r="E66" s="147"/>
      <c r="F66" s="147"/>
      <c r="G66" s="147"/>
    </row>
    <row r="67" spans="1:7" ht="15">
      <c r="A67" s="137" t="s">
        <v>262</v>
      </c>
      <c r="B67" s="145">
        <v>0</v>
      </c>
      <c r="C67" s="145">
        <v>137704560</v>
      </c>
      <c r="D67" s="145">
        <v>137704560</v>
      </c>
      <c r="E67" s="145">
        <v>30000000</v>
      </c>
      <c r="F67" s="145">
        <v>30000000</v>
      </c>
      <c r="G67" s="145">
        <v>30000000</v>
      </c>
    </row>
    <row r="68" spans="1:7" ht="15">
      <c r="A68" s="135" t="s">
        <v>263</v>
      </c>
      <c r="B68" s="144">
        <v>0</v>
      </c>
      <c r="C68" s="144">
        <v>137704560</v>
      </c>
      <c r="D68" s="144">
        <v>137704560</v>
      </c>
      <c r="E68" s="144">
        <v>30000000</v>
      </c>
      <c r="F68" s="144">
        <v>30000000</v>
      </c>
      <c r="G68" s="144">
        <v>30000000</v>
      </c>
    </row>
    <row r="69" spans="1:7" ht="15">
      <c r="A69" s="136"/>
      <c r="B69" s="147"/>
      <c r="C69" s="147"/>
      <c r="D69" s="147"/>
      <c r="E69" s="147"/>
      <c r="F69" s="147"/>
      <c r="G69" s="147"/>
    </row>
    <row r="70" spans="1:7" ht="15">
      <c r="A70" s="137" t="s">
        <v>264</v>
      </c>
      <c r="B70" s="145">
        <v>420920503.19</v>
      </c>
      <c r="C70" s="145">
        <v>214987441.80000001</v>
      </c>
      <c r="D70" s="145">
        <v>635907944.99000001</v>
      </c>
      <c r="E70" s="145">
        <v>426787682.67000002</v>
      </c>
      <c r="F70" s="145">
        <v>426787682.67000002</v>
      </c>
      <c r="G70" s="145">
        <v>5867179.4800000042</v>
      </c>
    </row>
    <row r="71" spans="1:7" ht="15">
      <c r="A71" s="136"/>
      <c r="B71" s="147"/>
      <c r="C71" s="147"/>
      <c r="D71" s="147"/>
      <c r="E71" s="147"/>
      <c r="F71" s="147"/>
      <c r="G71" s="147"/>
    </row>
    <row r="72" spans="1:7" ht="15">
      <c r="A72" s="137" t="s">
        <v>265</v>
      </c>
      <c r="B72" s="147"/>
      <c r="C72" s="147"/>
      <c r="D72" s="147"/>
      <c r="E72" s="147"/>
      <c r="F72" s="147"/>
      <c r="G72" s="147"/>
    </row>
    <row r="73" spans="1:7" ht="30">
      <c r="A73" s="142" t="s">
        <v>266</v>
      </c>
      <c r="B73" s="144">
        <v>0</v>
      </c>
      <c r="C73" s="144">
        <v>137704560</v>
      </c>
      <c r="D73" s="144">
        <v>137704560</v>
      </c>
      <c r="E73" s="144">
        <v>30000000</v>
      </c>
      <c r="F73" s="144">
        <v>30000000</v>
      </c>
      <c r="G73" s="144">
        <v>30000000</v>
      </c>
    </row>
    <row r="74" spans="1:7" ht="30">
      <c r="A74" s="142" t="s">
        <v>267</v>
      </c>
      <c r="B74" s="144">
        <v>0</v>
      </c>
      <c r="C74" s="144">
        <v>0</v>
      </c>
      <c r="D74" s="144">
        <v>0</v>
      </c>
      <c r="E74" s="144">
        <v>0</v>
      </c>
      <c r="F74" s="144">
        <v>0</v>
      </c>
      <c r="G74" s="144">
        <v>0</v>
      </c>
    </row>
    <row r="75" spans="1:7" ht="15">
      <c r="A75" s="141" t="s">
        <v>268</v>
      </c>
      <c r="B75" s="145">
        <v>0</v>
      </c>
      <c r="C75" s="145">
        <v>137704560</v>
      </c>
      <c r="D75" s="145">
        <v>137704560</v>
      </c>
      <c r="E75" s="145">
        <v>30000000</v>
      </c>
      <c r="F75" s="145">
        <v>30000000</v>
      </c>
      <c r="G75" s="145">
        <v>30000000</v>
      </c>
    </row>
    <row r="76" spans="1:7" ht="15">
      <c r="A76" s="138"/>
      <c r="B76" s="148"/>
      <c r="C76" s="148"/>
      <c r="D76" s="148"/>
      <c r="E76" s="148"/>
      <c r="F76" s="148"/>
      <c r="G76" s="148"/>
    </row>
    <row r="77" spans="1:7" ht="15">
      <c r="A77" s="46"/>
      <c r="B77" s="47"/>
      <c r="C77" s="47"/>
      <c r="D77" s="47"/>
      <c r="E77" s="47"/>
      <c r="F77" s="47"/>
      <c r="G77" s="47"/>
    </row>
    <row r="78" spans="1:7" ht="15">
      <c r="A78" s="46"/>
      <c r="B78" s="47"/>
      <c r="C78" s="47"/>
      <c r="D78" s="47">
        <v>0</v>
      </c>
      <c r="E78" s="47"/>
      <c r="F78" s="47"/>
      <c r="G78" s="48">
        <v>0</v>
      </c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rintOptions horizontalCentered="1"/>
  <pageMargins left="0.51181102362204722" right="0.31496062992125984" top="0.74803149606299213" bottom="0.55118110236220474" header="0.31496062992125984" footer="0.31496062992125984"/>
  <pageSetup scale="6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workbookViewId="0">
      <selection sqref="A1:G160"/>
    </sheetView>
  </sheetViews>
  <sheetFormatPr baseColWidth="10" defaultRowHeight="12.75"/>
  <cols>
    <col min="1" max="1" width="108.83203125" bestFit="1" customWidth="1"/>
    <col min="2" max="7" width="17.83203125" bestFit="1" customWidth="1"/>
  </cols>
  <sheetData>
    <row r="1" spans="1:8" ht="21" customHeight="1">
      <c r="A1" s="276" t="s">
        <v>627</v>
      </c>
      <c r="B1" s="277"/>
      <c r="C1" s="277"/>
      <c r="D1" s="277"/>
      <c r="E1" s="277"/>
      <c r="F1" s="277"/>
      <c r="G1" s="277"/>
      <c r="H1" s="41"/>
    </row>
    <row r="2" spans="1:8" ht="15">
      <c r="A2" s="280" t="s">
        <v>569</v>
      </c>
      <c r="B2" s="280"/>
      <c r="C2" s="280"/>
      <c r="D2" s="280"/>
      <c r="E2" s="280"/>
      <c r="F2" s="280"/>
      <c r="G2" s="280"/>
      <c r="H2" s="41"/>
    </row>
    <row r="3" spans="1:8" ht="15">
      <c r="A3" s="281" t="s">
        <v>593</v>
      </c>
      <c r="B3" s="281"/>
      <c r="C3" s="281"/>
      <c r="D3" s="281"/>
      <c r="E3" s="281"/>
      <c r="F3" s="281"/>
      <c r="G3" s="281"/>
      <c r="H3" s="41"/>
    </row>
    <row r="4" spans="1:8" ht="15">
      <c r="A4" s="281" t="s">
        <v>617</v>
      </c>
      <c r="B4" s="281"/>
      <c r="C4" s="281"/>
      <c r="D4" s="281"/>
      <c r="E4" s="281"/>
      <c r="F4" s="281"/>
      <c r="G4" s="281"/>
      <c r="H4" s="41"/>
    </row>
    <row r="5" spans="1:8" ht="15">
      <c r="A5" s="274" t="s">
        <v>634</v>
      </c>
      <c r="B5" s="274"/>
      <c r="C5" s="274"/>
      <c r="D5" s="274"/>
      <c r="E5" s="274"/>
      <c r="F5" s="274"/>
      <c r="G5" s="274"/>
      <c r="H5" s="41"/>
    </row>
    <row r="6" spans="1:8" ht="15">
      <c r="A6" s="275" t="s">
        <v>571</v>
      </c>
      <c r="B6" s="275"/>
      <c r="C6" s="275"/>
      <c r="D6" s="275"/>
      <c r="E6" s="275"/>
      <c r="F6" s="275"/>
      <c r="G6" s="275"/>
      <c r="H6" s="41"/>
    </row>
    <row r="7" spans="1:8" ht="15">
      <c r="A7" s="278" t="s">
        <v>0</v>
      </c>
      <c r="B7" s="278" t="s">
        <v>269</v>
      </c>
      <c r="C7" s="278"/>
      <c r="D7" s="278"/>
      <c r="E7" s="278"/>
      <c r="F7" s="278"/>
      <c r="G7" s="279" t="s">
        <v>274</v>
      </c>
      <c r="H7" s="41"/>
    </row>
    <row r="8" spans="1:8" ht="30">
      <c r="A8" s="278"/>
      <c r="B8" s="152" t="s">
        <v>270</v>
      </c>
      <c r="C8" s="152" t="s">
        <v>271</v>
      </c>
      <c r="D8" s="152" t="s">
        <v>272</v>
      </c>
      <c r="E8" s="152" t="s">
        <v>166</v>
      </c>
      <c r="F8" s="152" t="s">
        <v>273</v>
      </c>
      <c r="G8" s="278"/>
      <c r="H8" s="41"/>
    </row>
    <row r="9" spans="1:8" ht="15">
      <c r="A9" s="154" t="s">
        <v>275</v>
      </c>
      <c r="B9" s="159">
        <v>215938912.03999999</v>
      </c>
      <c r="C9" s="159">
        <v>150720393.83000001</v>
      </c>
      <c r="D9" s="159">
        <v>366659305.87000006</v>
      </c>
      <c r="E9" s="159">
        <v>160372709.25999999</v>
      </c>
      <c r="F9" s="159">
        <v>158621820.92000002</v>
      </c>
      <c r="G9" s="159">
        <v>206286596.60999998</v>
      </c>
      <c r="H9" s="41"/>
    </row>
    <row r="10" spans="1:8" ht="15">
      <c r="A10" s="155" t="s">
        <v>276</v>
      </c>
      <c r="B10" s="160">
        <v>121094476.53999999</v>
      </c>
      <c r="C10" s="160">
        <v>10950721.710000001</v>
      </c>
      <c r="D10" s="160">
        <v>132045198.25000001</v>
      </c>
      <c r="E10" s="160">
        <v>88121084.939999998</v>
      </c>
      <c r="F10" s="160">
        <v>87894467.350000009</v>
      </c>
      <c r="G10" s="160">
        <v>43924113.309999995</v>
      </c>
      <c r="H10" s="42" t="s">
        <v>277</v>
      </c>
    </row>
    <row r="11" spans="1:8" ht="15">
      <c r="A11" s="156" t="s">
        <v>278</v>
      </c>
      <c r="B11" s="160">
        <v>61391477.950000003</v>
      </c>
      <c r="C11" s="160">
        <v>33424472.800000001</v>
      </c>
      <c r="D11" s="160">
        <v>94815950.75</v>
      </c>
      <c r="E11" s="160">
        <v>70211877.810000002</v>
      </c>
      <c r="F11" s="160">
        <v>70211877.810000002</v>
      </c>
      <c r="G11" s="160">
        <v>24604072.939999998</v>
      </c>
      <c r="H11" s="42" t="s">
        <v>279</v>
      </c>
    </row>
    <row r="12" spans="1:8" ht="15">
      <c r="A12" s="156" t="s">
        <v>280</v>
      </c>
      <c r="B12" s="160">
        <v>283605</v>
      </c>
      <c r="C12" s="160">
        <v>0</v>
      </c>
      <c r="D12" s="160">
        <v>283605</v>
      </c>
      <c r="E12" s="160">
        <v>132734</v>
      </c>
      <c r="F12" s="160">
        <v>132734</v>
      </c>
      <c r="G12" s="160">
        <v>150871</v>
      </c>
      <c r="H12" s="42" t="s">
        <v>281</v>
      </c>
    </row>
    <row r="13" spans="1:8" ht="15">
      <c r="A13" s="156" t="s">
        <v>282</v>
      </c>
      <c r="B13" s="160">
        <v>18358522.649999999</v>
      </c>
      <c r="C13" s="160">
        <v>-4099143.25</v>
      </c>
      <c r="D13" s="160">
        <v>14259379.399999999</v>
      </c>
      <c r="E13" s="160">
        <v>5323819.8</v>
      </c>
      <c r="F13" s="160">
        <v>5323819.8</v>
      </c>
      <c r="G13" s="160">
        <v>8935559.5999999978</v>
      </c>
      <c r="H13" s="42" t="s">
        <v>283</v>
      </c>
    </row>
    <row r="14" spans="1:8" ht="15">
      <c r="A14" s="156" t="s">
        <v>284</v>
      </c>
      <c r="B14" s="160">
        <v>12448800</v>
      </c>
      <c r="C14" s="160">
        <v>-7293448.7699999996</v>
      </c>
      <c r="D14" s="160">
        <v>5155351.2300000004</v>
      </c>
      <c r="E14" s="160">
        <v>2730244.82</v>
      </c>
      <c r="F14" s="160">
        <v>2503627.23</v>
      </c>
      <c r="G14" s="160">
        <v>2425106.4100000006</v>
      </c>
      <c r="H14" s="42" t="s">
        <v>285</v>
      </c>
    </row>
    <row r="15" spans="1:8" ht="15">
      <c r="A15" s="156" t="s">
        <v>286</v>
      </c>
      <c r="B15" s="160">
        <v>26583944</v>
      </c>
      <c r="C15" s="160">
        <v>-10863104.43</v>
      </c>
      <c r="D15" s="160">
        <v>15720839.57</v>
      </c>
      <c r="E15" s="160">
        <v>9722408.5099999998</v>
      </c>
      <c r="F15" s="160">
        <v>9722408.5099999998</v>
      </c>
      <c r="G15" s="160">
        <v>5998431.0600000005</v>
      </c>
      <c r="H15" s="42" t="s">
        <v>287</v>
      </c>
    </row>
    <row r="16" spans="1:8" ht="15">
      <c r="A16" s="156" t="s">
        <v>288</v>
      </c>
      <c r="B16" s="160">
        <v>778126.94</v>
      </c>
      <c r="C16" s="160">
        <v>-218054.64</v>
      </c>
      <c r="D16" s="160">
        <v>560072.29999999993</v>
      </c>
      <c r="E16" s="160">
        <v>0</v>
      </c>
      <c r="F16" s="160">
        <v>0</v>
      </c>
      <c r="G16" s="160">
        <v>560072.29999999993</v>
      </c>
      <c r="H16" s="42" t="s">
        <v>289</v>
      </c>
    </row>
    <row r="17" spans="1:8" ht="15">
      <c r="A17" s="156" t="s">
        <v>290</v>
      </c>
      <c r="B17" s="160">
        <v>1250000</v>
      </c>
      <c r="C17" s="160">
        <v>0</v>
      </c>
      <c r="D17" s="160">
        <v>1250000</v>
      </c>
      <c r="E17" s="160">
        <v>0</v>
      </c>
      <c r="F17" s="160">
        <v>0</v>
      </c>
      <c r="G17" s="160">
        <v>1250000</v>
      </c>
      <c r="H17" s="41"/>
    </row>
    <row r="18" spans="1:8" ht="15">
      <c r="A18" s="155" t="s">
        <v>291</v>
      </c>
      <c r="B18" s="160">
        <v>11273801.42</v>
      </c>
      <c r="C18" s="160">
        <v>-3486644.34</v>
      </c>
      <c r="D18" s="160">
        <v>7787157.0800000001</v>
      </c>
      <c r="E18" s="160">
        <v>3515732.9800000004</v>
      </c>
      <c r="F18" s="160">
        <v>3306297.45</v>
      </c>
      <c r="G18" s="160">
        <v>4271424.0999999996</v>
      </c>
      <c r="H18" s="42" t="s">
        <v>292</v>
      </c>
    </row>
    <row r="19" spans="1:8" ht="15">
      <c r="A19" s="156" t="s">
        <v>293</v>
      </c>
      <c r="B19" s="160">
        <v>3255461.5</v>
      </c>
      <c r="C19" s="160">
        <v>161494.20000000001</v>
      </c>
      <c r="D19" s="160">
        <v>3416955.7</v>
      </c>
      <c r="E19" s="160">
        <v>1730988.99</v>
      </c>
      <c r="F19" s="160">
        <v>1635884.03</v>
      </c>
      <c r="G19" s="160">
        <v>1685966.7100000002</v>
      </c>
      <c r="H19" s="42" t="s">
        <v>294</v>
      </c>
    </row>
    <row r="20" spans="1:8" ht="15">
      <c r="A20" s="156" t="s">
        <v>295</v>
      </c>
      <c r="B20" s="160">
        <v>25217.919999999998</v>
      </c>
      <c r="C20" s="160">
        <v>0</v>
      </c>
      <c r="D20" s="160">
        <v>25217.919999999998</v>
      </c>
      <c r="E20" s="160">
        <v>19406</v>
      </c>
      <c r="F20" s="160">
        <v>19406</v>
      </c>
      <c r="G20" s="160">
        <v>5811.9199999999983</v>
      </c>
      <c r="H20" s="42" t="s">
        <v>296</v>
      </c>
    </row>
    <row r="21" spans="1:8" ht="15">
      <c r="A21" s="156" t="s">
        <v>297</v>
      </c>
      <c r="B21" s="160"/>
      <c r="C21" s="160"/>
      <c r="D21" s="160">
        <v>0</v>
      </c>
      <c r="E21" s="160"/>
      <c r="F21" s="160"/>
      <c r="G21" s="160">
        <v>0</v>
      </c>
      <c r="H21" s="42" t="s">
        <v>298</v>
      </c>
    </row>
    <row r="22" spans="1:8" ht="15">
      <c r="A22" s="156" t="s">
        <v>299</v>
      </c>
      <c r="B22" s="160">
        <v>2314000</v>
      </c>
      <c r="C22" s="160">
        <v>-2030000</v>
      </c>
      <c r="D22" s="160">
        <v>284000</v>
      </c>
      <c r="E22" s="160">
        <v>160868.10999999999</v>
      </c>
      <c r="F22" s="160">
        <v>121947.33</v>
      </c>
      <c r="G22" s="160">
        <v>123131.89000000001</v>
      </c>
      <c r="H22" s="42" t="s">
        <v>300</v>
      </c>
    </row>
    <row r="23" spans="1:8" ht="15">
      <c r="A23" s="156" t="s">
        <v>301</v>
      </c>
      <c r="B23" s="160">
        <v>44000</v>
      </c>
      <c r="C23" s="160">
        <v>0</v>
      </c>
      <c r="D23" s="160">
        <v>44000</v>
      </c>
      <c r="E23" s="160">
        <v>16320</v>
      </c>
      <c r="F23" s="160">
        <v>16320</v>
      </c>
      <c r="G23" s="160">
        <v>27680</v>
      </c>
      <c r="H23" s="42" t="s">
        <v>302</v>
      </c>
    </row>
    <row r="24" spans="1:8" ht="15">
      <c r="A24" s="156" t="s">
        <v>303</v>
      </c>
      <c r="B24" s="160">
        <v>3535480</v>
      </c>
      <c r="C24" s="160">
        <v>-1695000</v>
      </c>
      <c r="D24" s="160">
        <v>1840480</v>
      </c>
      <c r="E24" s="160">
        <v>875315.39</v>
      </c>
      <c r="F24" s="160">
        <v>875151.39</v>
      </c>
      <c r="G24" s="160">
        <v>965164.61</v>
      </c>
      <c r="H24" s="42" t="s">
        <v>304</v>
      </c>
    </row>
    <row r="25" spans="1:8" ht="15">
      <c r="A25" s="156" t="s">
        <v>305</v>
      </c>
      <c r="B25" s="160">
        <v>701264</v>
      </c>
      <c r="C25" s="160">
        <v>16362.46</v>
      </c>
      <c r="D25" s="160">
        <v>717626.46</v>
      </c>
      <c r="E25" s="160">
        <v>0</v>
      </c>
      <c r="F25" s="160">
        <v>0</v>
      </c>
      <c r="G25" s="160">
        <v>717626.46</v>
      </c>
      <c r="H25" s="42" t="s">
        <v>306</v>
      </c>
    </row>
    <row r="26" spans="1:8" ht="15">
      <c r="A26" s="156" t="s">
        <v>307</v>
      </c>
      <c r="B26" s="160"/>
      <c r="C26" s="160"/>
      <c r="D26" s="160">
        <v>0</v>
      </c>
      <c r="E26" s="160"/>
      <c r="F26" s="160"/>
      <c r="G26" s="160">
        <v>0</v>
      </c>
      <c r="H26" s="42" t="s">
        <v>308</v>
      </c>
    </row>
    <row r="27" spans="1:8" ht="15">
      <c r="A27" s="156" t="s">
        <v>309</v>
      </c>
      <c r="B27" s="160">
        <v>1398378</v>
      </c>
      <c r="C27" s="160">
        <v>60499</v>
      </c>
      <c r="D27" s="160">
        <v>1458877</v>
      </c>
      <c r="E27" s="160">
        <v>712834.49</v>
      </c>
      <c r="F27" s="160">
        <v>637588.69999999995</v>
      </c>
      <c r="G27" s="160">
        <v>746042.51</v>
      </c>
      <c r="H27" s="41"/>
    </row>
    <row r="28" spans="1:8" ht="15">
      <c r="A28" s="155" t="s">
        <v>310</v>
      </c>
      <c r="B28" s="160">
        <v>37940271.140000001</v>
      </c>
      <c r="C28" s="160">
        <v>1069347.2800000003</v>
      </c>
      <c r="D28" s="160">
        <v>39009618.420000002</v>
      </c>
      <c r="E28" s="160">
        <v>24401296.129999999</v>
      </c>
      <c r="F28" s="160">
        <v>23587216.899999999</v>
      </c>
      <c r="G28" s="160">
        <v>14608322.289999999</v>
      </c>
      <c r="H28" s="42" t="s">
        <v>311</v>
      </c>
    </row>
    <row r="29" spans="1:8" ht="15">
      <c r="A29" s="156" t="s">
        <v>312</v>
      </c>
      <c r="B29" s="160">
        <v>6620490.5800000001</v>
      </c>
      <c r="C29" s="160">
        <v>-4555642.0199999996</v>
      </c>
      <c r="D29" s="160">
        <v>2064848.5600000005</v>
      </c>
      <c r="E29" s="160">
        <v>1478939.06</v>
      </c>
      <c r="F29" s="160">
        <v>1321977.03</v>
      </c>
      <c r="G29" s="160">
        <v>585909.50000000047</v>
      </c>
      <c r="H29" s="42" t="s">
        <v>313</v>
      </c>
    </row>
    <row r="30" spans="1:8" ht="15">
      <c r="A30" s="156" t="s">
        <v>314</v>
      </c>
      <c r="B30" s="160">
        <v>298240</v>
      </c>
      <c r="C30" s="160">
        <v>-33740</v>
      </c>
      <c r="D30" s="160">
        <v>264500</v>
      </c>
      <c r="E30" s="160">
        <v>53134.36</v>
      </c>
      <c r="F30" s="160">
        <v>39122.160000000003</v>
      </c>
      <c r="G30" s="160">
        <v>211365.64</v>
      </c>
      <c r="H30" s="42" t="s">
        <v>315</v>
      </c>
    </row>
    <row r="31" spans="1:8" ht="15">
      <c r="A31" s="156" t="s">
        <v>316</v>
      </c>
      <c r="B31" s="160">
        <v>1210560.7</v>
      </c>
      <c r="C31" s="160">
        <v>1461152.1</v>
      </c>
      <c r="D31" s="160">
        <v>2671712.7999999998</v>
      </c>
      <c r="E31" s="160">
        <v>1001277.96</v>
      </c>
      <c r="F31" s="160">
        <v>1001277.96</v>
      </c>
      <c r="G31" s="160">
        <v>1670434.8399999999</v>
      </c>
      <c r="H31" s="42" t="s">
        <v>317</v>
      </c>
    </row>
    <row r="32" spans="1:8" ht="15">
      <c r="A32" s="156" t="s">
        <v>318</v>
      </c>
      <c r="B32" s="160">
        <v>807540</v>
      </c>
      <c r="C32" s="160">
        <v>554295.36</v>
      </c>
      <c r="D32" s="160">
        <v>1361835.3599999999</v>
      </c>
      <c r="E32" s="160">
        <v>852157.26</v>
      </c>
      <c r="F32" s="160">
        <v>798724.56</v>
      </c>
      <c r="G32" s="160">
        <v>509678.09999999986</v>
      </c>
      <c r="H32" s="42" t="s">
        <v>319</v>
      </c>
    </row>
    <row r="33" spans="1:8" ht="15">
      <c r="A33" s="156" t="s">
        <v>320</v>
      </c>
      <c r="B33" s="160">
        <v>1623622</v>
      </c>
      <c r="C33" s="160">
        <v>11800</v>
      </c>
      <c r="D33" s="160">
        <v>1635422</v>
      </c>
      <c r="E33" s="160">
        <v>626734.42000000004</v>
      </c>
      <c r="F33" s="160">
        <v>589059.79</v>
      </c>
      <c r="G33" s="160">
        <v>1008687.58</v>
      </c>
      <c r="H33" s="42" t="s">
        <v>321</v>
      </c>
    </row>
    <row r="34" spans="1:8" ht="15">
      <c r="A34" s="156" t="s">
        <v>322</v>
      </c>
      <c r="B34" s="160">
        <v>3178500</v>
      </c>
      <c r="C34" s="160">
        <v>200000</v>
      </c>
      <c r="D34" s="160">
        <v>3378500</v>
      </c>
      <c r="E34" s="160">
        <v>60200</v>
      </c>
      <c r="F34" s="160">
        <v>60200</v>
      </c>
      <c r="G34" s="160">
        <v>3318300</v>
      </c>
      <c r="H34" s="42" t="s">
        <v>323</v>
      </c>
    </row>
    <row r="35" spans="1:8" ht="15">
      <c r="A35" s="156" t="s">
        <v>324</v>
      </c>
      <c r="B35" s="160">
        <v>438300</v>
      </c>
      <c r="C35" s="160">
        <v>-20500</v>
      </c>
      <c r="D35" s="160">
        <v>417800</v>
      </c>
      <c r="E35" s="160">
        <v>130119.12</v>
      </c>
      <c r="F35" s="160">
        <v>130119.12</v>
      </c>
      <c r="G35" s="160">
        <v>287680.88</v>
      </c>
      <c r="H35" s="42" t="s">
        <v>325</v>
      </c>
    </row>
    <row r="36" spans="1:8" ht="15">
      <c r="A36" s="156" t="s">
        <v>326</v>
      </c>
      <c r="B36" s="160">
        <v>20101576</v>
      </c>
      <c r="C36" s="160">
        <v>2204867.36</v>
      </c>
      <c r="D36" s="160">
        <v>22306443.359999999</v>
      </c>
      <c r="E36" s="160">
        <v>17273085.859999999</v>
      </c>
      <c r="F36" s="160">
        <v>16721088.189999999</v>
      </c>
      <c r="G36" s="160">
        <v>5033357.5</v>
      </c>
      <c r="H36" s="42" t="s">
        <v>327</v>
      </c>
    </row>
    <row r="37" spans="1:8" ht="15">
      <c r="A37" s="156" t="s">
        <v>328</v>
      </c>
      <c r="B37" s="160">
        <v>3661441.86</v>
      </c>
      <c r="C37" s="160">
        <v>1247114.48</v>
      </c>
      <c r="D37" s="160">
        <v>4908556.34</v>
      </c>
      <c r="E37" s="160">
        <v>2925648.09</v>
      </c>
      <c r="F37" s="160">
        <v>2925648.09</v>
      </c>
      <c r="G37" s="160">
        <v>1982908.25</v>
      </c>
      <c r="H37" s="41"/>
    </row>
    <row r="38" spans="1:8" ht="15">
      <c r="A38" s="155" t="s">
        <v>329</v>
      </c>
      <c r="B38" s="160">
        <v>31571576.009999998</v>
      </c>
      <c r="C38" s="160">
        <v>2660387.37</v>
      </c>
      <c r="D38" s="160">
        <v>34231963.379999995</v>
      </c>
      <c r="E38" s="160">
        <v>22231381.93</v>
      </c>
      <c r="F38" s="160">
        <v>21899222.900000002</v>
      </c>
      <c r="G38" s="160">
        <v>12000581.449999999</v>
      </c>
      <c r="H38" s="42" t="s">
        <v>330</v>
      </c>
    </row>
    <row r="39" spans="1:8" ht="15">
      <c r="A39" s="156" t="s">
        <v>331</v>
      </c>
      <c r="B39" s="160">
        <v>11646624.01</v>
      </c>
      <c r="C39" s="160">
        <v>0</v>
      </c>
      <c r="D39" s="160">
        <v>11646624.01</v>
      </c>
      <c r="E39" s="160">
        <v>8605324.5600000005</v>
      </c>
      <c r="F39" s="160">
        <v>8605324.5600000005</v>
      </c>
      <c r="G39" s="160">
        <v>3041299.4499999993</v>
      </c>
      <c r="H39" s="42" t="s">
        <v>332</v>
      </c>
    </row>
    <row r="40" spans="1:8" ht="15">
      <c r="A40" s="156" t="s">
        <v>333</v>
      </c>
      <c r="B40" s="160"/>
      <c r="C40" s="160"/>
      <c r="D40" s="160">
        <v>0</v>
      </c>
      <c r="E40" s="160"/>
      <c r="F40" s="160"/>
      <c r="G40" s="160">
        <v>0</v>
      </c>
      <c r="H40" s="42" t="s">
        <v>334</v>
      </c>
    </row>
    <row r="41" spans="1:8" ht="15">
      <c r="A41" s="156" t="s">
        <v>335</v>
      </c>
      <c r="B41" s="160"/>
      <c r="C41" s="160"/>
      <c r="D41" s="160">
        <v>0</v>
      </c>
      <c r="E41" s="160"/>
      <c r="F41" s="160"/>
      <c r="G41" s="160">
        <v>0</v>
      </c>
      <c r="H41" s="42" t="s">
        <v>336</v>
      </c>
    </row>
    <row r="42" spans="1:8" ht="15">
      <c r="A42" s="156" t="s">
        <v>337</v>
      </c>
      <c r="B42" s="160">
        <v>7260576</v>
      </c>
      <c r="C42" s="160">
        <v>1136060</v>
      </c>
      <c r="D42" s="160">
        <v>8396636</v>
      </c>
      <c r="E42" s="160">
        <v>4728631.71</v>
      </c>
      <c r="F42" s="160">
        <v>4501102.63</v>
      </c>
      <c r="G42" s="160">
        <v>3668004.29</v>
      </c>
      <c r="H42" s="42" t="s">
        <v>338</v>
      </c>
    </row>
    <row r="43" spans="1:8" ht="15">
      <c r="A43" s="156" t="s">
        <v>339</v>
      </c>
      <c r="B43" s="160">
        <v>12664376</v>
      </c>
      <c r="C43" s="160">
        <v>1524327.37</v>
      </c>
      <c r="D43" s="160">
        <v>14188703.370000001</v>
      </c>
      <c r="E43" s="160">
        <v>8897425.6600000001</v>
      </c>
      <c r="F43" s="160">
        <v>8792795.7100000009</v>
      </c>
      <c r="G43" s="160">
        <v>5291277.7100000009</v>
      </c>
      <c r="H43" s="42" t="s">
        <v>340</v>
      </c>
    </row>
    <row r="44" spans="1:8" ht="15">
      <c r="A44" s="156" t="s">
        <v>341</v>
      </c>
      <c r="B44" s="160"/>
      <c r="C44" s="160"/>
      <c r="D44" s="160">
        <v>0</v>
      </c>
      <c r="E44" s="160"/>
      <c r="F44" s="160"/>
      <c r="G44" s="160">
        <v>0</v>
      </c>
      <c r="H44" s="43"/>
    </row>
    <row r="45" spans="1:8" ht="15">
      <c r="A45" s="156" t="s">
        <v>342</v>
      </c>
      <c r="B45" s="160"/>
      <c r="C45" s="160"/>
      <c r="D45" s="160">
        <v>0</v>
      </c>
      <c r="E45" s="160"/>
      <c r="F45" s="160"/>
      <c r="G45" s="160">
        <v>0</v>
      </c>
      <c r="H45" s="43"/>
    </row>
    <row r="46" spans="1:8" ht="15">
      <c r="A46" s="156" t="s">
        <v>343</v>
      </c>
      <c r="B46" s="160"/>
      <c r="C46" s="160"/>
      <c r="D46" s="160">
        <v>0</v>
      </c>
      <c r="E46" s="160"/>
      <c r="F46" s="160"/>
      <c r="G46" s="160">
        <v>0</v>
      </c>
      <c r="H46" s="42" t="s">
        <v>344</v>
      </c>
    </row>
    <row r="47" spans="1:8" ht="15">
      <c r="A47" s="156" t="s">
        <v>345</v>
      </c>
      <c r="B47" s="160"/>
      <c r="C47" s="160"/>
      <c r="D47" s="160">
        <v>0</v>
      </c>
      <c r="E47" s="160"/>
      <c r="F47" s="160"/>
      <c r="G47" s="160">
        <v>0</v>
      </c>
      <c r="H47" s="41"/>
    </row>
    <row r="48" spans="1:8" ht="15">
      <c r="A48" s="155" t="s">
        <v>346</v>
      </c>
      <c r="B48" s="160">
        <v>564276</v>
      </c>
      <c r="C48" s="160">
        <v>1515904.4600000002</v>
      </c>
      <c r="D48" s="160">
        <v>2080180.4600000002</v>
      </c>
      <c r="E48" s="160">
        <v>791676.88</v>
      </c>
      <c r="F48" s="160">
        <v>756519.6</v>
      </c>
      <c r="G48" s="160">
        <v>1288503.58</v>
      </c>
      <c r="H48" s="42" t="s">
        <v>347</v>
      </c>
    </row>
    <row r="49" spans="1:8" ht="15">
      <c r="A49" s="156" t="s">
        <v>348</v>
      </c>
      <c r="B49" s="160">
        <v>501876</v>
      </c>
      <c r="C49" s="160">
        <v>520640.64</v>
      </c>
      <c r="D49" s="160">
        <v>1022516.64</v>
      </c>
      <c r="E49" s="160">
        <v>538928.92000000004</v>
      </c>
      <c r="F49" s="160">
        <v>503771.64</v>
      </c>
      <c r="G49" s="160">
        <v>483587.72</v>
      </c>
      <c r="H49" s="42" t="s">
        <v>349</v>
      </c>
    </row>
    <row r="50" spans="1:8" ht="15">
      <c r="A50" s="156" t="s">
        <v>350</v>
      </c>
      <c r="B50" s="160">
        <v>62400</v>
      </c>
      <c r="C50" s="160">
        <v>0</v>
      </c>
      <c r="D50" s="160">
        <v>62400</v>
      </c>
      <c r="E50" s="160">
        <v>57867.96</v>
      </c>
      <c r="F50" s="160">
        <v>57867.96</v>
      </c>
      <c r="G50" s="160">
        <v>4532.0400000000009</v>
      </c>
      <c r="H50" s="42" t="s">
        <v>351</v>
      </c>
    </row>
    <row r="51" spans="1:8" ht="15">
      <c r="A51" s="156" t="s">
        <v>352</v>
      </c>
      <c r="B51" s="160"/>
      <c r="C51" s="160"/>
      <c r="D51" s="160">
        <v>0</v>
      </c>
      <c r="E51" s="160"/>
      <c r="F51" s="160"/>
      <c r="G51" s="160">
        <v>0</v>
      </c>
      <c r="H51" s="42" t="s">
        <v>353</v>
      </c>
    </row>
    <row r="52" spans="1:8" ht="15">
      <c r="A52" s="156" t="s">
        <v>354</v>
      </c>
      <c r="B52" s="160">
        <v>0</v>
      </c>
      <c r="C52" s="160">
        <v>800000</v>
      </c>
      <c r="D52" s="160">
        <v>800000</v>
      </c>
      <c r="E52" s="160">
        <v>0</v>
      </c>
      <c r="F52" s="160">
        <v>0</v>
      </c>
      <c r="G52" s="160">
        <v>800000</v>
      </c>
      <c r="H52" s="42" t="s">
        <v>355</v>
      </c>
    </row>
    <row r="53" spans="1:8" ht="15">
      <c r="A53" s="156" t="s">
        <v>356</v>
      </c>
      <c r="B53" s="160"/>
      <c r="C53" s="160"/>
      <c r="D53" s="160">
        <v>0</v>
      </c>
      <c r="E53" s="160"/>
      <c r="F53" s="160"/>
      <c r="G53" s="160">
        <v>0</v>
      </c>
      <c r="H53" s="42" t="s">
        <v>357</v>
      </c>
    </row>
    <row r="54" spans="1:8" ht="15">
      <c r="A54" s="156" t="s">
        <v>358</v>
      </c>
      <c r="B54" s="160">
        <v>0</v>
      </c>
      <c r="C54" s="160">
        <v>195263.82</v>
      </c>
      <c r="D54" s="160">
        <v>195263.82</v>
      </c>
      <c r="E54" s="160">
        <v>194880</v>
      </c>
      <c r="F54" s="160">
        <v>194880</v>
      </c>
      <c r="G54" s="160">
        <v>383.82000000000698</v>
      </c>
      <c r="H54" s="42" t="s">
        <v>359</v>
      </c>
    </row>
    <row r="55" spans="1:8" ht="15">
      <c r="A55" s="156" t="s">
        <v>360</v>
      </c>
      <c r="B55" s="160"/>
      <c r="C55" s="160"/>
      <c r="D55" s="160">
        <v>0</v>
      </c>
      <c r="E55" s="160"/>
      <c r="F55" s="160"/>
      <c r="G55" s="160">
        <v>0</v>
      </c>
      <c r="H55" s="42" t="s">
        <v>361</v>
      </c>
    </row>
    <row r="56" spans="1:8" ht="15">
      <c r="A56" s="156" t="s">
        <v>362</v>
      </c>
      <c r="B56" s="160"/>
      <c r="C56" s="160"/>
      <c r="D56" s="160">
        <v>0</v>
      </c>
      <c r="E56" s="160"/>
      <c r="F56" s="160"/>
      <c r="G56" s="160">
        <v>0</v>
      </c>
      <c r="H56" s="42" t="s">
        <v>363</v>
      </c>
    </row>
    <row r="57" spans="1:8" ht="15">
      <c r="A57" s="156" t="s">
        <v>364</v>
      </c>
      <c r="B57" s="160"/>
      <c r="C57" s="160"/>
      <c r="D57" s="160">
        <v>0</v>
      </c>
      <c r="E57" s="160"/>
      <c r="F57" s="160"/>
      <c r="G57" s="160">
        <v>0</v>
      </c>
      <c r="H57" s="41"/>
    </row>
    <row r="58" spans="1:8" ht="15">
      <c r="A58" s="155" t="s">
        <v>365</v>
      </c>
      <c r="B58" s="160">
        <v>0</v>
      </c>
      <c r="C58" s="160">
        <v>146657060</v>
      </c>
      <c r="D58" s="160">
        <v>146657060</v>
      </c>
      <c r="E58" s="160">
        <v>20181936.400000002</v>
      </c>
      <c r="F58" s="160">
        <v>20048496.719999999</v>
      </c>
      <c r="G58" s="160">
        <v>126475123.59999999</v>
      </c>
      <c r="H58" s="42" t="s">
        <v>366</v>
      </c>
    </row>
    <row r="59" spans="1:8" ht="15">
      <c r="A59" s="156" t="s">
        <v>367</v>
      </c>
      <c r="B59" s="160">
        <v>0</v>
      </c>
      <c r="C59" s="160">
        <v>142807060</v>
      </c>
      <c r="D59" s="160">
        <v>142807060</v>
      </c>
      <c r="E59" s="160">
        <v>18510429.260000002</v>
      </c>
      <c r="F59" s="160">
        <v>18376989.579999998</v>
      </c>
      <c r="G59" s="160">
        <v>124296630.73999999</v>
      </c>
      <c r="H59" s="42" t="s">
        <v>368</v>
      </c>
    </row>
    <row r="60" spans="1:8" ht="15">
      <c r="A60" s="156" t="s">
        <v>369</v>
      </c>
      <c r="B60" s="160">
        <v>0</v>
      </c>
      <c r="C60" s="160">
        <v>2500000</v>
      </c>
      <c r="D60" s="160">
        <v>2500000</v>
      </c>
      <c r="E60" s="160">
        <v>1671507.14</v>
      </c>
      <c r="F60" s="160">
        <v>1671507.14</v>
      </c>
      <c r="G60" s="160">
        <v>828492.8600000001</v>
      </c>
      <c r="H60" s="42" t="s">
        <v>370</v>
      </c>
    </row>
    <row r="61" spans="1:8" ht="15">
      <c r="A61" s="156" t="s">
        <v>371</v>
      </c>
      <c r="B61" s="160">
        <v>0</v>
      </c>
      <c r="C61" s="160">
        <v>1350000</v>
      </c>
      <c r="D61" s="160">
        <v>1350000</v>
      </c>
      <c r="E61" s="160">
        <v>0</v>
      </c>
      <c r="F61" s="160">
        <v>0</v>
      </c>
      <c r="G61" s="160">
        <v>1350000</v>
      </c>
      <c r="H61" s="41"/>
    </row>
    <row r="62" spans="1:8" ht="15">
      <c r="A62" s="155" t="s">
        <v>372</v>
      </c>
      <c r="B62" s="160">
        <v>4394370.93</v>
      </c>
      <c r="C62" s="160">
        <v>-4380000</v>
      </c>
      <c r="D62" s="160">
        <v>14370.929999999702</v>
      </c>
      <c r="E62" s="160">
        <v>0</v>
      </c>
      <c r="F62" s="160">
        <v>0</v>
      </c>
      <c r="G62" s="160">
        <v>14370.929999999702</v>
      </c>
      <c r="H62" s="42" t="s">
        <v>373</v>
      </c>
    </row>
    <row r="63" spans="1:8" ht="15">
      <c r="A63" s="156" t="s">
        <v>374</v>
      </c>
      <c r="B63" s="160"/>
      <c r="C63" s="160"/>
      <c r="D63" s="160">
        <v>0</v>
      </c>
      <c r="E63" s="160"/>
      <c r="F63" s="160"/>
      <c r="G63" s="160">
        <v>0</v>
      </c>
      <c r="H63" s="42" t="s">
        <v>375</v>
      </c>
    </row>
    <row r="64" spans="1:8" ht="15">
      <c r="A64" s="156" t="s">
        <v>376</v>
      </c>
      <c r="B64" s="160"/>
      <c r="C64" s="160"/>
      <c r="D64" s="160">
        <v>0</v>
      </c>
      <c r="E64" s="160"/>
      <c r="F64" s="160"/>
      <c r="G64" s="160">
        <v>0</v>
      </c>
      <c r="H64" s="42" t="s">
        <v>377</v>
      </c>
    </row>
    <row r="65" spans="1:8" ht="15">
      <c r="A65" s="156" t="s">
        <v>378</v>
      </c>
      <c r="B65" s="160"/>
      <c r="C65" s="160"/>
      <c r="D65" s="160">
        <v>0</v>
      </c>
      <c r="E65" s="160"/>
      <c r="F65" s="160"/>
      <c r="G65" s="160">
        <v>0</v>
      </c>
      <c r="H65" s="42" t="s">
        <v>379</v>
      </c>
    </row>
    <row r="66" spans="1:8" ht="15">
      <c r="A66" s="156" t="s">
        <v>380</v>
      </c>
      <c r="B66" s="160"/>
      <c r="C66" s="160"/>
      <c r="D66" s="160">
        <v>0</v>
      </c>
      <c r="E66" s="160"/>
      <c r="F66" s="160"/>
      <c r="G66" s="160">
        <v>0</v>
      </c>
      <c r="H66" s="42" t="s">
        <v>381</v>
      </c>
    </row>
    <row r="67" spans="1:8" ht="15">
      <c r="A67" s="156" t="s">
        <v>382</v>
      </c>
      <c r="B67" s="160"/>
      <c r="C67" s="160"/>
      <c r="D67" s="160">
        <v>0</v>
      </c>
      <c r="E67" s="160"/>
      <c r="F67" s="160"/>
      <c r="G67" s="160">
        <v>0</v>
      </c>
      <c r="H67" s="42"/>
    </row>
    <row r="68" spans="1:8" ht="15">
      <c r="A68" s="156" t="s">
        <v>618</v>
      </c>
      <c r="B68" s="160"/>
      <c r="C68" s="160"/>
      <c r="D68" s="160">
        <v>0</v>
      </c>
      <c r="E68" s="160"/>
      <c r="F68" s="160"/>
      <c r="G68" s="160">
        <v>0</v>
      </c>
      <c r="H68" s="42" t="s">
        <v>383</v>
      </c>
    </row>
    <row r="69" spans="1:8" ht="15">
      <c r="A69" s="156" t="s">
        <v>384</v>
      </c>
      <c r="B69" s="160"/>
      <c r="C69" s="160"/>
      <c r="D69" s="160">
        <v>0</v>
      </c>
      <c r="E69" s="160"/>
      <c r="F69" s="160"/>
      <c r="G69" s="160">
        <v>0</v>
      </c>
      <c r="H69" s="42" t="s">
        <v>385</v>
      </c>
    </row>
    <row r="70" spans="1:8" ht="15">
      <c r="A70" s="156" t="s">
        <v>386</v>
      </c>
      <c r="B70" s="160">
        <v>4394370.93</v>
      </c>
      <c r="C70" s="160">
        <v>-4380000</v>
      </c>
      <c r="D70" s="160">
        <v>14370.929999999702</v>
      </c>
      <c r="E70" s="160">
        <v>0</v>
      </c>
      <c r="F70" s="160">
        <v>0</v>
      </c>
      <c r="G70" s="160">
        <v>14370.929999999702</v>
      </c>
      <c r="H70" s="41"/>
    </row>
    <row r="71" spans="1:8" ht="15">
      <c r="A71" s="155" t="s">
        <v>387</v>
      </c>
      <c r="B71" s="160">
        <v>9100140</v>
      </c>
      <c r="C71" s="160">
        <v>-6445782.6500000004</v>
      </c>
      <c r="D71" s="160">
        <v>2654357.3499999996</v>
      </c>
      <c r="E71" s="160">
        <v>1099600</v>
      </c>
      <c r="F71" s="160">
        <v>1099600</v>
      </c>
      <c r="G71" s="160">
        <v>1554757.3499999996</v>
      </c>
      <c r="H71" s="42" t="s">
        <v>388</v>
      </c>
    </row>
    <row r="72" spans="1:8" ht="15">
      <c r="A72" s="156" t="s">
        <v>389</v>
      </c>
      <c r="B72" s="160"/>
      <c r="C72" s="160"/>
      <c r="D72" s="160">
        <v>0</v>
      </c>
      <c r="E72" s="160"/>
      <c r="F72" s="160"/>
      <c r="G72" s="160">
        <v>0</v>
      </c>
      <c r="H72" s="42" t="s">
        <v>390</v>
      </c>
    </row>
    <row r="73" spans="1:8" ht="15">
      <c r="A73" s="156" t="s">
        <v>391</v>
      </c>
      <c r="B73" s="160"/>
      <c r="C73" s="160"/>
      <c r="D73" s="160">
        <v>0</v>
      </c>
      <c r="E73" s="160"/>
      <c r="F73" s="160"/>
      <c r="G73" s="160">
        <v>0</v>
      </c>
      <c r="H73" s="42" t="s">
        <v>392</v>
      </c>
    </row>
    <row r="74" spans="1:8" ht="15">
      <c r="A74" s="156" t="s">
        <v>393</v>
      </c>
      <c r="B74" s="160">
        <v>9100140</v>
      </c>
      <c r="C74" s="160">
        <v>-6445782.6500000004</v>
      </c>
      <c r="D74" s="160">
        <v>2654357.3499999996</v>
      </c>
      <c r="E74" s="160">
        <v>1099600</v>
      </c>
      <c r="F74" s="160">
        <v>1099600</v>
      </c>
      <c r="G74" s="160">
        <v>1554757.3499999996</v>
      </c>
      <c r="H74" s="41"/>
    </row>
    <row r="75" spans="1:8" ht="15">
      <c r="A75" s="155" t="s">
        <v>394</v>
      </c>
      <c r="B75" s="160">
        <v>0</v>
      </c>
      <c r="C75" s="160">
        <v>2179400</v>
      </c>
      <c r="D75" s="160">
        <v>2179400</v>
      </c>
      <c r="E75" s="160">
        <v>30000</v>
      </c>
      <c r="F75" s="160">
        <v>30000</v>
      </c>
      <c r="G75" s="160">
        <v>2149400</v>
      </c>
      <c r="H75" s="42" t="s">
        <v>395</v>
      </c>
    </row>
    <row r="76" spans="1:8" ht="15">
      <c r="A76" s="156" t="s">
        <v>396</v>
      </c>
      <c r="B76" s="160"/>
      <c r="C76" s="160"/>
      <c r="D76" s="160">
        <v>0</v>
      </c>
      <c r="E76" s="160"/>
      <c r="F76" s="160"/>
      <c r="G76" s="160">
        <v>0</v>
      </c>
      <c r="H76" s="42" t="s">
        <v>397</v>
      </c>
    </row>
    <row r="77" spans="1:8" ht="15">
      <c r="A77" s="156" t="s">
        <v>398</v>
      </c>
      <c r="B77" s="160">
        <v>0</v>
      </c>
      <c r="C77" s="160">
        <v>2129400</v>
      </c>
      <c r="D77" s="160">
        <v>2129400</v>
      </c>
      <c r="E77" s="160">
        <v>0</v>
      </c>
      <c r="F77" s="160">
        <v>0</v>
      </c>
      <c r="G77" s="160">
        <v>2129400</v>
      </c>
      <c r="H77" s="42" t="s">
        <v>399</v>
      </c>
    </row>
    <row r="78" spans="1:8" ht="15">
      <c r="A78" s="156" t="s">
        <v>400</v>
      </c>
      <c r="B78" s="160"/>
      <c r="C78" s="160"/>
      <c r="D78" s="160">
        <v>0</v>
      </c>
      <c r="E78" s="160"/>
      <c r="F78" s="160"/>
      <c r="G78" s="160">
        <v>0</v>
      </c>
      <c r="H78" s="42" t="s">
        <v>401</v>
      </c>
    </row>
    <row r="79" spans="1:8" ht="15">
      <c r="A79" s="156" t="s">
        <v>402</v>
      </c>
      <c r="B79" s="160">
        <v>0</v>
      </c>
      <c r="C79" s="160">
        <v>50000</v>
      </c>
      <c r="D79" s="160">
        <v>50000</v>
      </c>
      <c r="E79" s="160">
        <v>30000</v>
      </c>
      <c r="F79" s="160">
        <v>30000</v>
      </c>
      <c r="G79" s="160">
        <v>20000</v>
      </c>
      <c r="H79" s="42" t="s">
        <v>403</v>
      </c>
    </row>
    <row r="80" spans="1:8" ht="15">
      <c r="A80" s="156" t="s">
        <v>404</v>
      </c>
      <c r="B80" s="160"/>
      <c r="C80" s="160"/>
      <c r="D80" s="160">
        <v>0</v>
      </c>
      <c r="E80" s="160"/>
      <c r="F80" s="160"/>
      <c r="G80" s="160">
        <v>0</v>
      </c>
      <c r="H80" s="42" t="s">
        <v>405</v>
      </c>
    </row>
    <row r="81" spans="1:8" ht="15">
      <c r="A81" s="156" t="s">
        <v>406</v>
      </c>
      <c r="B81" s="160"/>
      <c r="C81" s="160"/>
      <c r="D81" s="160">
        <v>0</v>
      </c>
      <c r="E81" s="160"/>
      <c r="F81" s="160"/>
      <c r="G81" s="160">
        <v>0</v>
      </c>
      <c r="H81" s="42" t="s">
        <v>407</v>
      </c>
    </row>
    <row r="82" spans="1:8" ht="15">
      <c r="A82" s="156" t="s">
        <v>408</v>
      </c>
      <c r="B82" s="160"/>
      <c r="C82" s="160"/>
      <c r="D82" s="160">
        <v>0</v>
      </c>
      <c r="E82" s="160"/>
      <c r="F82" s="160"/>
      <c r="G82" s="160">
        <v>0</v>
      </c>
      <c r="H82" s="41"/>
    </row>
    <row r="83" spans="1:8" ht="15">
      <c r="A83" s="157"/>
      <c r="B83" s="161"/>
      <c r="C83" s="161"/>
      <c r="D83" s="161"/>
      <c r="E83" s="161"/>
      <c r="F83" s="161"/>
      <c r="G83" s="161"/>
      <c r="H83" s="41"/>
    </row>
    <row r="84" spans="1:8" ht="15">
      <c r="A84" s="158" t="s">
        <v>409</v>
      </c>
      <c r="B84" s="159">
        <v>210462485</v>
      </c>
      <c r="C84" s="159">
        <v>64267047.970000006</v>
      </c>
      <c r="D84" s="159">
        <v>274729532.96999997</v>
      </c>
      <c r="E84" s="159">
        <v>94354544.849999994</v>
      </c>
      <c r="F84" s="159">
        <v>92506142.700000003</v>
      </c>
      <c r="G84" s="159">
        <v>180374988.12</v>
      </c>
      <c r="H84" s="41"/>
    </row>
    <row r="85" spans="1:8" ht="15">
      <c r="A85" s="155" t="s">
        <v>276</v>
      </c>
      <c r="B85" s="160">
        <v>38570020</v>
      </c>
      <c r="C85" s="160">
        <v>-17094648.539999999</v>
      </c>
      <c r="D85" s="160">
        <v>21475371.460000001</v>
      </c>
      <c r="E85" s="160">
        <v>11335770.98</v>
      </c>
      <c r="F85" s="160">
        <v>10924926.030000001</v>
      </c>
      <c r="G85" s="160">
        <v>10139600.48</v>
      </c>
      <c r="H85" s="42" t="s">
        <v>410</v>
      </c>
    </row>
    <row r="86" spans="1:8" ht="15">
      <c r="A86" s="156" t="s">
        <v>278</v>
      </c>
      <c r="B86" s="160">
        <v>33888060</v>
      </c>
      <c r="C86" s="160">
        <v>-33888060</v>
      </c>
      <c r="D86" s="160">
        <v>0</v>
      </c>
      <c r="E86" s="160">
        <v>0</v>
      </c>
      <c r="F86" s="160">
        <v>0</v>
      </c>
      <c r="G86" s="160">
        <v>0</v>
      </c>
      <c r="H86" s="42" t="s">
        <v>411</v>
      </c>
    </row>
    <row r="87" spans="1:8" ht="15">
      <c r="A87" s="156" t="s">
        <v>280</v>
      </c>
      <c r="B87" s="160"/>
      <c r="C87" s="160"/>
      <c r="D87" s="160">
        <v>0</v>
      </c>
      <c r="E87" s="160"/>
      <c r="F87" s="160"/>
      <c r="G87" s="160">
        <v>0</v>
      </c>
      <c r="H87" s="42" t="s">
        <v>412</v>
      </c>
    </row>
    <row r="88" spans="1:8" ht="15">
      <c r="A88" s="156" t="s">
        <v>282</v>
      </c>
      <c r="B88" s="160">
        <v>3738360</v>
      </c>
      <c r="C88" s="160">
        <v>-2560</v>
      </c>
      <c r="D88" s="160">
        <v>3735800</v>
      </c>
      <c r="E88" s="160">
        <v>62600.33</v>
      </c>
      <c r="F88" s="160">
        <v>62600.33</v>
      </c>
      <c r="G88" s="160">
        <v>3673199.67</v>
      </c>
      <c r="H88" s="42" t="s">
        <v>413</v>
      </c>
    </row>
    <row r="89" spans="1:8" ht="15">
      <c r="A89" s="156" t="s">
        <v>284</v>
      </c>
      <c r="B89" s="160">
        <v>943600</v>
      </c>
      <c r="C89" s="160">
        <v>5847387.5899999999</v>
      </c>
      <c r="D89" s="160">
        <v>6790987.5899999999</v>
      </c>
      <c r="E89" s="160">
        <v>5593974.5999999996</v>
      </c>
      <c r="F89" s="160">
        <v>5183129.6500000004</v>
      </c>
      <c r="G89" s="160">
        <v>1197012.9900000002</v>
      </c>
      <c r="H89" s="42" t="s">
        <v>414</v>
      </c>
    </row>
    <row r="90" spans="1:8" ht="15">
      <c r="A90" s="156" t="s">
        <v>286</v>
      </c>
      <c r="B90" s="160">
        <v>0</v>
      </c>
      <c r="C90" s="160">
        <v>10948583.869999999</v>
      </c>
      <c r="D90" s="160">
        <v>10948583.869999999</v>
      </c>
      <c r="E90" s="160">
        <v>5679196.0499999998</v>
      </c>
      <c r="F90" s="160">
        <v>5679196.0499999998</v>
      </c>
      <c r="G90" s="160">
        <v>5269387.8199999994</v>
      </c>
      <c r="H90" s="42" t="s">
        <v>415</v>
      </c>
    </row>
    <row r="91" spans="1:8" ht="15">
      <c r="A91" s="156" t="s">
        <v>288</v>
      </c>
      <c r="B91" s="160"/>
      <c r="C91" s="160"/>
      <c r="D91" s="160">
        <v>0</v>
      </c>
      <c r="E91" s="160"/>
      <c r="F91" s="160"/>
      <c r="G91" s="160">
        <v>0</v>
      </c>
      <c r="H91" s="42" t="s">
        <v>416</v>
      </c>
    </row>
    <row r="92" spans="1:8" ht="15">
      <c r="A92" s="156" t="s">
        <v>290</v>
      </c>
      <c r="B92" s="160"/>
      <c r="C92" s="160"/>
      <c r="D92" s="160">
        <v>0</v>
      </c>
      <c r="E92" s="160"/>
      <c r="F92" s="160"/>
      <c r="G92" s="160">
        <v>0</v>
      </c>
      <c r="H92" s="41"/>
    </row>
    <row r="93" spans="1:8" ht="15">
      <c r="A93" s="155" t="s">
        <v>291</v>
      </c>
      <c r="B93" s="160">
        <v>19675746.91</v>
      </c>
      <c r="C93" s="160">
        <v>10988094.699999999</v>
      </c>
      <c r="D93" s="160">
        <v>30663841.610000003</v>
      </c>
      <c r="E93" s="160">
        <v>19100650.609999999</v>
      </c>
      <c r="F93" s="160">
        <v>18042050.300000001</v>
      </c>
      <c r="G93" s="160">
        <v>11563191.000000002</v>
      </c>
      <c r="H93" s="42" t="s">
        <v>417</v>
      </c>
    </row>
    <row r="94" spans="1:8" ht="15">
      <c r="A94" s="156" t="s">
        <v>293</v>
      </c>
      <c r="B94" s="160">
        <v>108000</v>
      </c>
      <c r="C94" s="160">
        <v>129076</v>
      </c>
      <c r="D94" s="160">
        <v>237076</v>
      </c>
      <c r="E94" s="160">
        <v>111387.58</v>
      </c>
      <c r="F94" s="160">
        <v>87027.58</v>
      </c>
      <c r="G94" s="160">
        <v>125688.42</v>
      </c>
      <c r="H94" s="42" t="s">
        <v>418</v>
      </c>
    </row>
    <row r="95" spans="1:8" ht="15">
      <c r="A95" s="156" t="s">
        <v>295</v>
      </c>
      <c r="B95" s="160"/>
      <c r="C95" s="160"/>
      <c r="D95" s="160">
        <v>0</v>
      </c>
      <c r="E95" s="160"/>
      <c r="F95" s="160"/>
      <c r="G95" s="160">
        <v>0</v>
      </c>
      <c r="H95" s="42" t="s">
        <v>419</v>
      </c>
    </row>
    <row r="96" spans="1:8" ht="15">
      <c r="A96" s="156" t="s">
        <v>297</v>
      </c>
      <c r="B96" s="160"/>
      <c r="C96" s="160"/>
      <c r="D96" s="160">
        <v>0</v>
      </c>
      <c r="E96" s="160"/>
      <c r="F96" s="160"/>
      <c r="G96" s="160">
        <v>0</v>
      </c>
      <c r="H96" s="42" t="s">
        <v>420</v>
      </c>
    </row>
    <row r="97" spans="1:8" ht="15">
      <c r="A97" s="156" t="s">
        <v>299</v>
      </c>
      <c r="B97" s="160">
        <v>2300000</v>
      </c>
      <c r="C97" s="160">
        <v>1318065.01</v>
      </c>
      <c r="D97" s="160">
        <v>3618065.01</v>
      </c>
      <c r="E97" s="160">
        <v>2971974.45</v>
      </c>
      <c r="F97" s="160">
        <v>2532613.25</v>
      </c>
      <c r="G97" s="160">
        <v>646090.55999999959</v>
      </c>
      <c r="H97" s="42" t="s">
        <v>421</v>
      </c>
    </row>
    <row r="98" spans="1:8" ht="15">
      <c r="A98" s="149" t="s">
        <v>301</v>
      </c>
      <c r="B98" s="160">
        <v>142480</v>
      </c>
      <c r="C98" s="160">
        <v>0</v>
      </c>
      <c r="D98" s="160">
        <v>142480</v>
      </c>
      <c r="E98" s="160">
        <v>7100</v>
      </c>
      <c r="F98" s="160">
        <v>7100</v>
      </c>
      <c r="G98" s="160">
        <v>135380</v>
      </c>
      <c r="H98" s="42" t="s">
        <v>422</v>
      </c>
    </row>
    <row r="99" spans="1:8" ht="15">
      <c r="A99" s="156" t="s">
        <v>303</v>
      </c>
      <c r="B99" s="160">
        <v>12095866.91</v>
      </c>
      <c r="C99" s="160">
        <v>5663534.3300000001</v>
      </c>
      <c r="D99" s="160">
        <v>17759401.240000002</v>
      </c>
      <c r="E99" s="160">
        <v>10308311.09</v>
      </c>
      <c r="F99" s="160">
        <v>10009635.91</v>
      </c>
      <c r="G99" s="160">
        <v>7451090.1500000022</v>
      </c>
      <c r="H99" s="42" t="s">
        <v>423</v>
      </c>
    </row>
    <row r="100" spans="1:8" ht="15">
      <c r="A100" s="156" t="s">
        <v>305</v>
      </c>
      <c r="B100" s="160">
        <v>1039800</v>
      </c>
      <c r="C100" s="160">
        <v>3036600</v>
      </c>
      <c r="D100" s="160">
        <v>4076400</v>
      </c>
      <c r="E100" s="160">
        <v>2688494.88</v>
      </c>
      <c r="F100" s="160">
        <v>2688494.88</v>
      </c>
      <c r="G100" s="160">
        <v>1387905.12</v>
      </c>
      <c r="H100" s="42" t="s">
        <v>424</v>
      </c>
    </row>
    <row r="101" spans="1:8" ht="15">
      <c r="A101" s="156" t="s">
        <v>307</v>
      </c>
      <c r="B101" s="160">
        <v>593600</v>
      </c>
      <c r="C101" s="160">
        <v>784383.76</v>
      </c>
      <c r="D101" s="160">
        <v>1377983.76</v>
      </c>
      <c r="E101" s="160">
        <v>760476.02</v>
      </c>
      <c r="F101" s="160">
        <v>758616.2</v>
      </c>
      <c r="G101" s="160">
        <v>617507.74</v>
      </c>
      <c r="H101" s="42" t="s">
        <v>425</v>
      </c>
    </row>
    <row r="102" spans="1:8" ht="15">
      <c r="A102" s="156" t="s">
        <v>309</v>
      </c>
      <c r="B102" s="160">
        <v>3396000</v>
      </c>
      <c r="C102" s="160">
        <v>56435.6</v>
      </c>
      <c r="D102" s="160">
        <v>3452435.6</v>
      </c>
      <c r="E102" s="160">
        <v>2252906.59</v>
      </c>
      <c r="F102" s="160">
        <v>1958562.48</v>
      </c>
      <c r="G102" s="160">
        <v>1199529.0100000002</v>
      </c>
      <c r="H102" s="41"/>
    </row>
    <row r="103" spans="1:8" ht="15">
      <c r="A103" s="155" t="s">
        <v>310</v>
      </c>
      <c r="B103" s="160">
        <v>17181406</v>
      </c>
      <c r="C103" s="160">
        <v>20783648.050000001</v>
      </c>
      <c r="D103" s="160">
        <v>37965054.049999997</v>
      </c>
      <c r="E103" s="160">
        <v>27343117.600000001</v>
      </c>
      <c r="F103" s="160">
        <v>26976150.710000001</v>
      </c>
      <c r="G103" s="160">
        <v>10621936.449999999</v>
      </c>
      <c r="H103" s="42" t="s">
        <v>426</v>
      </c>
    </row>
    <row r="104" spans="1:8" ht="15">
      <c r="A104" s="156" t="s">
        <v>312</v>
      </c>
      <c r="B104" s="160">
        <v>11786530</v>
      </c>
      <c r="C104" s="160">
        <v>4461320.3499999996</v>
      </c>
      <c r="D104" s="160">
        <v>16247850.35</v>
      </c>
      <c r="E104" s="160">
        <v>15629862</v>
      </c>
      <c r="F104" s="160">
        <v>15629862</v>
      </c>
      <c r="G104" s="160">
        <v>617988.34999999963</v>
      </c>
      <c r="H104" s="42" t="s">
        <v>427</v>
      </c>
    </row>
    <row r="105" spans="1:8" ht="15">
      <c r="A105" s="156" t="s">
        <v>314</v>
      </c>
      <c r="B105" s="160">
        <v>0</v>
      </c>
      <c r="C105" s="160">
        <v>533061.42000000004</v>
      </c>
      <c r="D105" s="160">
        <v>533061.42000000004</v>
      </c>
      <c r="E105" s="160">
        <v>0</v>
      </c>
      <c r="F105" s="160">
        <v>0</v>
      </c>
      <c r="G105" s="160">
        <v>533061.42000000004</v>
      </c>
      <c r="H105" s="42" t="s">
        <v>428</v>
      </c>
    </row>
    <row r="106" spans="1:8" ht="15">
      <c r="A106" s="156" t="s">
        <v>316</v>
      </c>
      <c r="B106" s="160">
        <v>50000</v>
      </c>
      <c r="C106" s="160">
        <v>5964251.2800000003</v>
      </c>
      <c r="D106" s="160">
        <v>6014251.2800000003</v>
      </c>
      <c r="E106" s="160">
        <v>994160.55</v>
      </c>
      <c r="F106" s="160">
        <v>766660.55</v>
      </c>
      <c r="G106" s="160">
        <v>5020090.7300000004</v>
      </c>
      <c r="H106" s="42" t="s">
        <v>429</v>
      </c>
    </row>
    <row r="107" spans="1:8" ht="15">
      <c r="A107" s="156" t="s">
        <v>318</v>
      </c>
      <c r="B107" s="160">
        <v>967400</v>
      </c>
      <c r="C107" s="160">
        <v>-9557.0499999999993</v>
      </c>
      <c r="D107" s="160">
        <v>957842.95</v>
      </c>
      <c r="E107" s="160">
        <v>817200.23</v>
      </c>
      <c r="F107" s="160">
        <v>817200.23</v>
      </c>
      <c r="G107" s="160">
        <v>140642.71999999997</v>
      </c>
      <c r="H107" s="42" t="s">
        <v>430</v>
      </c>
    </row>
    <row r="108" spans="1:8" ht="15">
      <c r="A108" s="156" t="s">
        <v>320</v>
      </c>
      <c r="B108" s="160">
        <v>4377476</v>
      </c>
      <c r="C108" s="160">
        <v>2873072.05</v>
      </c>
      <c r="D108" s="160">
        <v>7250548.0499999998</v>
      </c>
      <c r="E108" s="160">
        <v>3004769.02</v>
      </c>
      <c r="F108" s="160">
        <v>2947400.13</v>
      </c>
      <c r="G108" s="160">
        <v>4245779.0299999993</v>
      </c>
      <c r="H108" s="42" t="s">
        <v>431</v>
      </c>
    </row>
    <row r="109" spans="1:8" ht="15">
      <c r="A109" s="156" t="s">
        <v>322</v>
      </c>
      <c r="B109" s="160">
        <v>0</v>
      </c>
      <c r="C109" s="160">
        <v>13500</v>
      </c>
      <c r="D109" s="160">
        <v>13500</v>
      </c>
      <c r="E109" s="160">
        <v>13500</v>
      </c>
      <c r="F109" s="160">
        <v>13500</v>
      </c>
      <c r="G109" s="160">
        <v>0</v>
      </c>
      <c r="H109" s="42" t="s">
        <v>432</v>
      </c>
    </row>
    <row r="110" spans="1:8" ht="15">
      <c r="A110" s="156" t="s">
        <v>324</v>
      </c>
      <c r="B110" s="160">
        <v>0</v>
      </c>
      <c r="C110" s="160">
        <v>48000</v>
      </c>
      <c r="D110" s="160">
        <v>48000</v>
      </c>
      <c r="E110" s="160">
        <v>23037</v>
      </c>
      <c r="F110" s="160">
        <v>23037</v>
      </c>
      <c r="G110" s="160">
        <v>24963</v>
      </c>
      <c r="H110" s="42" t="s">
        <v>433</v>
      </c>
    </row>
    <row r="111" spans="1:8" ht="15">
      <c r="A111" s="156" t="s">
        <v>326</v>
      </c>
      <c r="B111" s="160">
        <v>0</v>
      </c>
      <c r="C111" s="160">
        <v>6900000</v>
      </c>
      <c r="D111" s="160">
        <v>6900000</v>
      </c>
      <c r="E111" s="160">
        <v>6860588.7999999998</v>
      </c>
      <c r="F111" s="160">
        <v>6778490.7999999998</v>
      </c>
      <c r="G111" s="160">
        <v>39411.200000000186</v>
      </c>
      <c r="H111" s="42" t="s">
        <v>434</v>
      </c>
    </row>
    <row r="112" spans="1:8" ht="15">
      <c r="A112" s="156" t="s">
        <v>328</v>
      </c>
      <c r="B112" s="160"/>
      <c r="C112" s="160"/>
      <c r="D112" s="160">
        <v>0</v>
      </c>
      <c r="E112" s="160"/>
      <c r="F112" s="160"/>
      <c r="G112" s="160">
        <v>0</v>
      </c>
      <c r="H112" s="41"/>
    </row>
    <row r="113" spans="1:8" ht="15">
      <c r="A113" s="155" t="s">
        <v>329</v>
      </c>
      <c r="B113" s="160">
        <v>12393258.09</v>
      </c>
      <c r="C113" s="160">
        <v>3183295</v>
      </c>
      <c r="D113" s="160">
        <v>15576553.09</v>
      </c>
      <c r="E113" s="160">
        <v>9389058.0899999999</v>
      </c>
      <c r="F113" s="160">
        <v>9389058.0899999999</v>
      </c>
      <c r="G113" s="160">
        <v>6187495</v>
      </c>
      <c r="H113" s="42" t="s">
        <v>435</v>
      </c>
    </row>
    <row r="114" spans="1:8" ht="15">
      <c r="A114" s="156" t="s">
        <v>331</v>
      </c>
      <c r="B114" s="160">
        <v>11393258.09</v>
      </c>
      <c r="C114" s="160">
        <v>3048295</v>
      </c>
      <c r="D114" s="160">
        <v>14441553.09</v>
      </c>
      <c r="E114" s="160">
        <v>8254058.0899999999</v>
      </c>
      <c r="F114" s="160">
        <v>8254058.0899999999</v>
      </c>
      <c r="G114" s="160">
        <v>6187495</v>
      </c>
      <c r="H114" s="42" t="s">
        <v>436</v>
      </c>
    </row>
    <row r="115" spans="1:8" ht="15">
      <c r="A115" s="156" t="s">
        <v>333</v>
      </c>
      <c r="B115" s="160"/>
      <c r="C115" s="160"/>
      <c r="D115" s="160">
        <v>0</v>
      </c>
      <c r="E115" s="160"/>
      <c r="F115" s="160"/>
      <c r="G115" s="160">
        <v>0</v>
      </c>
      <c r="H115" s="42" t="s">
        <v>437</v>
      </c>
    </row>
    <row r="116" spans="1:8" ht="15">
      <c r="A116" s="156" t="s">
        <v>335</v>
      </c>
      <c r="B116" s="160"/>
      <c r="C116" s="160"/>
      <c r="D116" s="160">
        <v>0</v>
      </c>
      <c r="E116" s="160"/>
      <c r="F116" s="160"/>
      <c r="G116" s="160">
        <v>0</v>
      </c>
      <c r="H116" s="42" t="s">
        <v>438</v>
      </c>
    </row>
    <row r="117" spans="1:8" ht="15">
      <c r="A117" s="156" t="s">
        <v>337</v>
      </c>
      <c r="B117" s="160">
        <v>0</v>
      </c>
      <c r="C117" s="160">
        <v>135000</v>
      </c>
      <c r="D117" s="160">
        <v>135000</v>
      </c>
      <c r="E117" s="160">
        <v>135000</v>
      </c>
      <c r="F117" s="160">
        <v>135000</v>
      </c>
      <c r="G117" s="160">
        <v>0</v>
      </c>
      <c r="H117" s="42" t="s">
        <v>439</v>
      </c>
    </row>
    <row r="118" spans="1:8" ht="15">
      <c r="A118" s="156" t="s">
        <v>339</v>
      </c>
      <c r="B118" s="160"/>
      <c r="C118" s="160"/>
      <c r="D118" s="160">
        <v>0</v>
      </c>
      <c r="E118" s="160"/>
      <c r="F118" s="160"/>
      <c r="G118" s="160">
        <v>0</v>
      </c>
      <c r="H118" s="42" t="s">
        <v>440</v>
      </c>
    </row>
    <row r="119" spans="1:8" ht="15">
      <c r="A119" s="156" t="s">
        <v>341</v>
      </c>
      <c r="B119" s="160">
        <v>1000000</v>
      </c>
      <c r="C119" s="160">
        <v>0</v>
      </c>
      <c r="D119" s="160">
        <v>1000000</v>
      </c>
      <c r="E119" s="160">
        <v>1000000</v>
      </c>
      <c r="F119" s="160">
        <v>1000000</v>
      </c>
      <c r="G119" s="160">
        <v>0</v>
      </c>
      <c r="H119" s="43"/>
    </row>
    <row r="120" spans="1:8" ht="15">
      <c r="A120" s="156" t="s">
        <v>342</v>
      </c>
      <c r="B120" s="160"/>
      <c r="C120" s="160"/>
      <c r="D120" s="160">
        <v>0</v>
      </c>
      <c r="E120" s="160"/>
      <c r="F120" s="160"/>
      <c r="G120" s="160">
        <v>0</v>
      </c>
      <c r="H120" s="43"/>
    </row>
    <row r="121" spans="1:8" ht="15">
      <c r="A121" s="156" t="s">
        <v>343</v>
      </c>
      <c r="B121" s="160"/>
      <c r="C121" s="160"/>
      <c r="D121" s="160">
        <v>0</v>
      </c>
      <c r="E121" s="160"/>
      <c r="F121" s="160"/>
      <c r="G121" s="160">
        <v>0</v>
      </c>
      <c r="H121" s="42" t="s">
        <v>441</v>
      </c>
    </row>
    <row r="122" spans="1:8" ht="15">
      <c r="A122" s="156" t="s">
        <v>345</v>
      </c>
      <c r="B122" s="160"/>
      <c r="C122" s="160"/>
      <c r="D122" s="160">
        <v>0</v>
      </c>
      <c r="E122" s="160"/>
      <c r="F122" s="160"/>
      <c r="G122" s="160">
        <v>0</v>
      </c>
      <c r="H122" s="41"/>
    </row>
    <row r="123" spans="1:8" ht="15">
      <c r="A123" s="155" t="s">
        <v>346</v>
      </c>
      <c r="B123" s="160">
        <v>3313424</v>
      </c>
      <c r="C123" s="160">
        <v>6929698.4000000004</v>
      </c>
      <c r="D123" s="160">
        <v>10243122.4</v>
      </c>
      <c r="E123" s="160">
        <v>167388.5</v>
      </c>
      <c r="F123" s="160">
        <v>155398.5</v>
      </c>
      <c r="G123" s="160">
        <v>10075733.9</v>
      </c>
      <c r="H123" s="42" t="s">
        <v>442</v>
      </c>
    </row>
    <row r="124" spans="1:8" ht="15">
      <c r="A124" s="156" t="s">
        <v>348</v>
      </c>
      <c r="B124" s="160">
        <v>33432</v>
      </c>
      <c r="C124" s="160">
        <v>689000</v>
      </c>
      <c r="D124" s="160">
        <v>722432</v>
      </c>
      <c r="E124" s="160">
        <v>0</v>
      </c>
      <c r="F124" s="160">
        <v>0</v>
      </c>
      <c r="G124" s="160">
        <v>722432</v>
      </c>
      <c r="H124" s="42" t="s">
        <v>443</v>
      </c>
    </row>
    <row r="125" spans="1:8" ht="15">
      <c r="A125" s="156" t="s">
        <v>350</v>
      </c>
      <c r="B125" s="160">
        <v>0</v>
      </c>
      <c r="C125" s="160">
        <v>31990</v>
      </c>
      <c r="D125" s="160">
        <v>31990</v>
      </c>
      <c r="E125" s="160">
        <v>11990</v>
      </c>
      <c r="F125" s="160">
        <v>0</v>
      </c>
      <c r="G125" s="160">
        <v>20000</v>
      </c>
      <c r="H125" s="42" t="s">
        <v>444</v>
      </c>
    </row>
    <row r="126" spans="1:8" ht="15">
      <c r="A126" s="156" t="s">
        <v>352</v>
      </c>
      <c r="B126" s="160"/>
      <c r="C126" s="160"/>
      <c r="D126" s="160">
        <v>0</v>
      </c>
      <c r="E126" s="160"/>
      <c r="F126" s="160"/>
      <c r="G126" s="160">
        <v>0</v>
      </c>
      <c r="H126" s="42" t="s">
        <v>445</v>
      </c>
    </row>
    <row r="127" spans="1:8" ht="15">
      <c r="A127" s="156" t="s">
        <v>354</v>
      </c>
      <c r="B127" s="160">
        <v>3000000</v>
      </c>
      <c r="C127" s="160">
        <v>3808250</v>
      </c>
      <c r="D127" s="160">
        <v>6808250</v>
      </c>
      <c r="E127" s="160">
        <v>0</v>
      </c>
      <c r="F127" s="160">
        <v>0</v>
      </c>
      <c r="G127" s="160">
        <v>6808250</v>
      </c>
      <c r="H127" s="42" t="s">
        <v>446</v>
      </c>
    </row>
    <row r="128" spans="1:8" ht="15">
      <c r="A128" s="156" t="s">
        <v>356</v>
      </c>
      <c r="B128" s="160">
        <v>0</v>
      </c>
      <c r="C128" s="160">
        <v>140000</v>
      </c>
      <c r="D128" s="160">
        <v>140000</v>
      </c>
      <c r="E128" s="160">
        <v>0</v>
      </c>
      <c r="F128" s="160">
        <v>0</v>
      </c>
      <c r="G128" s="160">
        <v>140000</v>
      </c>
      <c r="H128" s="42" t="s">
        <v>447</v>
      </c>
    </row>
    <row r="129" spans="1:8" ht="15">
      <c r="A129" s="156" t="s">
        <v>358</v>
      </c>
      <c r="B129" s="160">
        <v>279992</v>
      </c>
      <c r="C129" s="160">
        <v>1744658.4</v>
      </c>
      <c r="D129" s="160">
        <v>2024650.4</v>
      </c>
      <c r="E129" s="160">
        <v>155398.5</v>
      </c>
      <c r="F129" s="160">
        <v>155398.5</v>
      </c>
      <c r="G129" s="160">
        <v>1869251.9</v>
      </c>
      <c r="H129" s="42" t="s">
        <v>448</v>
      </c>
    </row>
    <row r="130" spans="1:8" ht="15">
      <c r="A130" s="156" t="s">
        <v>360</v>
      </c>
      <c r="B130" s="160"/>
      <c r="C130" s="160"/>
      <c r="D130" s="160">
        <v>0</v>
      </c>
      <c r="E130" s="160"/>
      <c r="F130" s="160"/>
      <c r="G130" s="160">
        <v>0</v>
      </c>
      <c r="H130" s="42" t="s">
        <v>449</v>
      </c>
    </row>
    <row r="131" spans="1:8" ht="15">
      <c r="A131" s="156" t="s">
        <v>362</v>
      </c>
      <c r="B131" s="160"/>
      <c r="C131" s="160"/>
      <c r="D131" s="160">
        <v>0</v>
      </c>
      <c r="E131" s="160"/>
      <c r="F131" s="160"/>
      <c r="G131" s="160">
        <v>0</v>
      </c>
      <c r="H131" s="42" t="s">
        <v>450</v>
      </c>
    </row>
    <row r="132" spans="1:8" ht="15">
      <c r="A132" s="156" t="s">
        <v>364</v>
      </c>
      <c r="B132" s="160">
        <v>0</v>
      </c>
      <c r="C132" s="160">
        <v>515800</v>
      </c>
      <c r="D132" s="160">
        <v>515800</v>
      </c>
      <c r="E132" s="160">
        <v>0</v>
      </c>
      <c r="F132" s="160">
        <v>0</v>
      </c>
      <c r="G132" s="160">
        <v>515800</v>
      </c>
      <c r="H132" s="41"/>
    </row>
    <row r="133" spans="1:8" ht="15">
      <c r="A133" s="155" t="s">
        <v>365</v>
      </c>
      <c r="B133" s="160">
        <v>0</v>
      </c>
      <c r="C133" s="160">
        <v>146102302.19999999</v>
      </c>
      <c r="D133" s="160">
        <v>146102302.19999999</v>
      </c>
      <c r="E133" s="160">
        <v>24323990.52</v>
      </c>
      <c r="F133" s="160">
        <v>24323990.52</v>
      </c>
      <c r="G133" s="160">
        <v>121778311.67999999</v>
      </c>
      <c r="H133" s="42" t="s">
        <v>451</v>
      </c>
    </row>
    <row r="134" spans="1:8" ht="15">
      <c r="A134" s="156" t="s">
        <v>367</v>
      </c>
      <c r="B134" s="160">
        <v>0</v>
      </c>
      <c r="C134" s="160">
        <v>115851690.67</v>
      </c>
      <c r="D134" s="160">
        <v>115851690.67</v>
      </c>
      <c r="E134" s="160">
        <v>18654838.289999999</v>
      </c>
      <c r="F134" s="160">
        <v>18654838.289999999</v>
      </c>
      <c r="G134" s="160">
        <v>97196852.379999995</v>
      </c>
      <c r="H134" s="42" t="s">
        <v>452</v>
      </c>
    </row>
    <row r="135" spans="1:8" ht="15">
      <c r="A135" s="156" t="s">
        <v>369</v>
      </c>
      <c r="B135" s="160">
        <v>0</v>
      </c>
      <c r="C135" s="160">
        <v>28263111.530000001</v>
      </c>
      <c r="D135" s="160">
        <v>28263111.530000001</v>
      </c>
      <c r="E135" s="160">
        <v>5394152.2300000004</v>
      </c>
      <c r="F135" s="160">
        <v>5394152.2300000004</v>
      </c>
      <c r="G135" s="160">
        <v>22868959.300000001</v>
      </c>
      <c r="H135" s="42" t="s">
        <v>453</v>
      </c>
    </row>
    <row r="136" spans="1:8" ht="15">
      <c r="A136" s="156" t="s">
        <v>371</v>
      </c>
      <c r="B136" s="160">
        <v>0</v>
      </c>
      <c r="C136" s="160">
        <v>1987500</v>
      </c>
      <c r="D136" s="160">
        <v>1987500</v>
      </c>
      <c r="E136" s="160">
        <v>275000</v>
      </c>
      <c r="F136" s="160">
        <v>275000</v>
      </c>
      <c r="G136" s="160">
        <v>1712500</v>
      </c>
      <c r="H136" s="41"/>
    </row>
    <row r="137" spans="1:8" ht="15">
      <c r="A137" s="155" t="s">
        <v>372</v>
      </c>
      <c r="B137" s="160">
        <v>119328630</v>
      </c>
      <c r="C137" s="160">
        <v>-119328630</v>
      </c>
      <c r="D137" s="160">
        <v>0</v>
      </c>
      <c r="E137" s="160">
        <v>0</v>
      </c>
      <c r="F137" s="160">
        <v>0</v>
      </c>
      <c r="G137" s="160">
        <v>0</v>
      </c>
      <c r="H137" s="42" t="s">
        <v>454</v>
      </c>
    </row>
    <row r="138" spans="1:8" ht="15">
      <c r="A138" s="156" t="s">
        <v>374</v>
      </c>
      <c r="B138" s="160"/>
      <c r="C138" s="160"/>
      <c r="D138" s="160">
        <v>0</v>
      </c>
      <c r="E138" s="160"/>
      <c r="F138" s="160"/>
      <c r="G138" s="160">
        <v>0</v>
      </c>
      <c r="H138" s="42" t="s">
        <v>455</v>
      </c>
    </row>
    <row r="139" spans="1:8" ht="15">
      <c r="A139" s="156" t="s">
        <v>376</v>
      </c>
      <c r="B139" s="160"/>
      <c r="C139" s="160"/>
      <c r="D139" s="160">
        <v>0</v>
      </c>
      <c r="E139" s="160"/>
      <c r="F139" s="160"/>
      <c r="G139" s="160">
        <v>0</v>
      </c>
      <c r="H139" s="42" t="s">
        <v>456</v>
      </c>
    </row>
    <row r="140" spans="1:8" ht="15">
      <c r="A140" s="156" t="s">
        <v>378</v>
      </c>
      <c r="B140" s="160"/>
      <c r="C140" s="160"/>
      <c r="D140" s="160">
        <v>0</v>
      </c>
      <c r="E140" s="160"/>
      <c r="F140" s="160"/>
      <c r="G140" s="160">
        <v>0</v>
      </c>
      <c r="H140" s="42" t="s">
        <v>457</v>
      </c>
    </row>
    <row r="141" spans="1:8" ht="15">
      <c r="A141" s="156" t="s">
        <v>380</v>
      </c>
      <c r="B141" s="160"/>
      <c r="C141" s="160"/>
      <c r="D141" s="160">
        <v>0</v>
      </c>
      <c r="E141" s="160"/>
      <c r="F141" s="160"/>
      <c r="G141" s="160">
        <v>0</v>
      </c>
      <c r="H141" s="42" t="s">
        <v>458</v>
      </c>
    </row>
    <row r="142" spans="1:8" ht="15">
      <c r="A142" s="156" t="s">
        <v>382</v>
      </c>
      <c r="B142" s="160"/>
      <c r="C142" s="160"/>
      <c r="D142" s="160">
        <v>0</v>
      </c>
      <c r="E142" s="160"/>
      <c r="F142" s="160"/>
      <c r="G142" s="160">
        <v>0</v>
      </c>
      <c r="H142" s="42"/>
    </row>
    <row r="143" spans="1:8" ht="15">
      <c r="A143" s="156" t="s">
        <v>618</v>
      </c>
      <c r="B143" s="160"/>
      <c r="C143" s="160"/>
      <c r="D143" s="160">
        <v>0</v>
      </c>
      <c r="E143" s="160"/>
      <c r="F143" s="160"/>
      <c r="G143" s="160">
        <v>0</v>
      </c>
      <c r="H143" s="42" t="s">
        <v>459</v>
      </c>
    </row>
    <row r="144" spans="1:8" ht="15">
      <c r="A144" s="156" t="s">
        <v>384</v>
      </c>
      <c r="B144" s="160"/>
      <c r="C144" s="160"/>
      <c r="D144" s="160">
        <v>0</v>
      </c>
      <c r="E144" s="160"/>
      <c r="F144" s="160"/>
      <c r="G144" s="160">
        <v>0</v>
      </c>
      <c r="H144" s="42" t="s">
        <v>460</v>
      </c>
    </row>
    <row r="145" spans="1:8" ht="15">
      <c r="A145" s="156" t="s">
        <v>386</v>
      </c>
      <c r="B145" s="160">
        <v>119328630</v>
      </c>
      <c r="C145" s="160">
        <v>-119328630</v>
      </c>
      <c r="D145" s="160">
        <v>0</v>
      </c>
      <c r="E145" s="160">
        <v>0</v>
      </c>
      <c r="F145" s="160">
        <v>0</v>
      </c>
      <c r="G145" s="160">
        <v>0</v>
      </c>
      <c r="H145" s="41"/>
    </row>
    <row r="146" spans="1:8" ht="15">
      <c r="A146" s="155" t="s">
        <v>387</v>
      </c>
      <c r="B146" s="160">
        <v>0</v>
      </c>
      <c r="C146" s="160">
        <v>6862837.0899999999</v>
      </c>
      <c r="D146" s="160">
        <v>6862837.0899999999</v>
      </c>
      <c r="E146" s="160">
        <v>200000</v>
      </c>
      <c r="F146" s="160">
        <v>200000</v>
      </c>
      <c r="G146" s="160">
        <v>6662837.0899999999</v>
      </c>
      <c r="H146" s="42" t="s">
        <v>461</v>
      </c>
    </row>
    <row r="147" spans="1:8" ht="15">
      <c r="A147" s="156" t="s">
        <v>389</v>
      </c>
      <c r="B147" s="160"/>
      <c r="C147" s="160"/>
      <c r="D147" s="160">
        <v>0</v>
      </c>
      <c r="E147" s="160"/>
      <c r="F147" s="160"/>
      <c r="G147" s="160">
        <v>0</v>
      </c>
      <c r="H147" s="42" t="s">
        <v>462</v>
      </c>
    </row>
    <row r="148" spans="1:8" ht="15">
      <c r="A148" s="156" t="s">
        <v>391</v>
      </c>
      <c r="B148" s="160"/>
      <c r="C148" s="160"/>
      <c r="D148" s="160">
        <v>0</v>
      </c>
      <c r="E148" s="160"/>
      <c r="F148" s="160"/>
      <c r="G148" s="160">
        <v>0</v>
      </c>
      <c r="H148" s="42" t="s">
        <v>463</v>
      </c>
    </row>
    <row r="149" spans="1:8" ht="15">
      <c r="A149" s="156" t="s">
        <v>393</v>
      </c>
      <c r="B149" s="160">
        <v>0</v>
      </c>
      <c r="C149" s="160">
        <v>6862837.0899999999</v>
      </c>
      <c r="D149" s="160">
        <v>6862837.0899999999</v>
      </c>
      <c r="E149" s="160">
        <v>200000</v>
      </c>
      <c r="F149" s="160">
        <v>200000</v>
      </c>
      <c r="G149" s="160">
        <v>6662837.0899999999</v>
      </c>
      <c r="H149" s="41"/>
    </row>
    <row r="150" spans="1:8" ht="15">
      <c r="A150" s="155" t="s">
        <v>394</v>
      </c>
      <c r="B150" s="160">
        <v>0</v>
      </c>
      <c r="C150" s="160">
        <v>5840451.0700000003</v>
      </c>
      <c r="D150" s="160">
        <v>5840451.0700000003</v>
      </c>
      <c r="E150" s="160">
        <v>2494568.5499999998</v>
      </c>
      <c r="F150" s="160">
        <v>2494568.5499999998</v>
      </c>
      <c r="G150" s="160">
        <v>3345882.5199999996</v>
      </c>
      <c r="H150" s="42" t="s">
        <v>464</v>
      </c>
    </row>
    <row r="151" spans="1:8" ht="15">
      <c r="A151" s="156" t="s">
        <v>396</v>
      </c>
      <c r="B151" s="160">
        <v>0</v>
      </c>
      <c r="C151" s="160">
        <v>1500000</v>
      </c>
      <c r="D151" s="160">
        <v>1500000</v>
      </c>
      <c r="E151" s="160">
        <v>1500000</v>
      </c>
      <c r="F151" s="160">
        <v>1500000</v>
      </c>
      <c r="G151" s="160">
        <v>0</v>
      </c>
      <c r="H151" s="42" t="s">
        <v>465</v>
      </c>
    </row>
    <row r="152" spans="1:8" ht="15">
      <c r="A152" s="156" t="s">
        <v>398</v>
      </c>
      <c r="B152" s="160">
        <v>0</v>
      </c>
      <c r="C152" s="160">
        <v>2395078.0699999998</v>
      </c>
      <c r="D152" s="160">
        <v>2395078.0699999998</v>
      </c>
      <c r="E152" s="160">
        <v>646568.55000000005</v>
      </c>
      <c r="F152" s="160">
        <v>646568.55000000005</v>
      </c>
      <c r="G152" s="160">
        <v>1748509.5199999998</v>
      </c>
      <c r="H152" s="42" t="s">
        <v>466</v>
      </c>
    </row>
    <row r="153" spans="1:8" ht="15">
      <c r="A153" s="156" t="s">
        <v>400</v>
      </c>
      <c r="B153" s="160">
        <v>0</v>
      </c>
      <c r="C153" s="160">
        <v>1945373</v>
      </c>
      <c r="D153" s="160">
        <v>1945373</v>
      </c>
      <c r="E153" s="160">
        <v>348000</v>
      </c>
      <c r="F153" s="160">
        <v>348000</v>
      </c>
      <c r="G153" s="160">
        <v>1597373</v>
      </c>
      <c r="H153" s="42" t="s">
        <v>467</v>
      </c>
    </row>
    <row r="154" spans="1:8" ht="15">
      <c r="A154" s="149" t="s">
        <v>402</v>
      </c>
      <c r="B154" s="160"/>
      <c r="C154" s="160"/>
      <c r="D154" s="160">
        <v>0</v>
      </c>
      <c r="E154" s="160"/>
      <c r="F154" s="160"/>
      <c r="G154" s="160">
        <v>0</v>
      </c>
      <c r="H154" s="42" t="s">
        <v>468</v>
      </c>
    </row>
    <row r="155" spans="1:8" ht="15">
      <c r="A155" s="156" t="s">
        <v>404</v>
      </c>
      <c r="B155" s="160"/>
      <c r="C155" s="160"/>
      <c r="D155" s="160">
        <v>0</v>
      </c>
      <c r="E155" s="160"/>
      <c r="F155" s="160"/>
      <c r="G155" s="160">
        <v>0</v>
      </c>
      <c r="H155" s="42" t="s">
        <v>469</v>
      </c>
    </row>
    <row r="156" spans="1:8" ht="15">
      <c r="A156" s="156" t="s">
        <v>406</v>
      </c>
      <c r="B156" s="160"/>
      <c r="C156" s="160"/>
      <c r="D156" s="160">
        <v>0</v>
      </c>
      <c r="E156" s="160"/>
      <c r="F156" s="160"/>
      <c r="G156" s="160">
        <v>0</v>
      </c>
      <c r="H156" s="42" t="s">
        <v>470</v>
      </c>
    </row>
    <row r="157" spans="1:8" ht="15">
      <c r="A157" s="156" t="s">
        <v>408</v>
      </c>
      <c r="B157" s="160"/>
      <c r="C157" s="160"/>
      <c r="D157" s="160">
        <v>0</v>
      </c>
      <c r="E157" s="160"/>
      <c r="F157" s="160"/>
      <c r="G157" s="160">
        <v>0</v>
      </c>
      <c r="H157" s="41"/>
    </row>
    <row r="158" spans="1:8" ht="15">
      <c r="A158" s="150"/>
      <c r="B158" s="161"/>
      <c r="C158" s="161"/>
      <c r="D158" s="161"/>
      <c r="E158" s="161"/>
      <c r="F158" s="161"/>
      <c r="G158" s="161"/>
      <c r="H158" s="41"/>
    </row>
    <row r="159" spans="1:8" ht="15">
      <c r="A159" s="151" t="s">
        <v>471</v>
      </c>
      <c r="B159" s="159">
        <v>426401397.03999996</v>
      </c>
      <c r="C159" s="159">
        <v>214987441.80000001</v>
      </c>
      <c r="D159" s="159">
        <v>641388838.84000003</v>
      </c>
      <c r="E159" s="159">
        <v>254727254.10999998</v>
      </c>
      <c r="F159" s="159">
        <v>251127963.62</v>
      </c>
      <c r="G159" s="159">
        <v>386661584.73000002</v>
      </c>
      <c r="H159" s="41"/>
    </row>
    <row r="160" spans="1:8" ht="15">
      <c r="A160" s="153"/>
      <c r="B160" s="162"/>
      <c r="C160" s="162"/>
      <c r="D160" s="162"/>
      <c r="E160" s="162"/>
      <c r="F160" s="162"/>
      <c r="G160" s="162"/>
    </row>
  </sheetData>
  <mergeCells count="9">
    <mergeCell ref="A5:G5"/>
    <mergeCell ref="A6:G6"/>
    <mergeCell ref="A1:G1"/>
    <mergeCell ref="A7:A8"/>
    <mergeCell ref="B7:F7"/>
    <mergeCell ref="G7:G8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sqref="A1:G30"/>
    </sheetView>
  </sheetViews>
  <sheetFormatPr baseColWidth="10" defaultRowHeight="11.25"/>
  <cols>
    <col min="1" max="1" width="45.83203125" style="1" customWidth="1"/>
    <col min="2" max="5" width="17.83203125" style="1" bestFit="1" customWidth="1"/>
    <col min="6" max="6" width="19.33203125" style="1" customWidth="1"/>
    <col min="7" max="7" width="17.83203125" style="1" bestFit="1" customWidth="1"/>
    <col min="8" max="16384" width="12" style="1"/>
  </cols>
  <sheetData>
    <row r="1" spans="1:7" ht="21" customHeight="1">
      <c r="A1" s="290" t="s">
        <v>628</v>
      </c>
      <c r="B1" s="290"/>
      <c r="C1" s="290"/>
      <c r="D1" s="290"/>
      <c r="E1" s="290"/>
      <c r="F1" s="290"/>
      <c r="G1" s="290"/>
    </row>
    <row r="2" spans="1:7" ht="15">
      <c r="A2" s="291" t="s">
        <v>569</v>
      </c>
      <c r="B2" s="292"/>
      <c r="C2" s="292"/>
      <c r="D2" s="292"/>
      <c r="E2" s="292"/>
      <c r="F2" s="292"/>
      <c r="G2" s="293"/>
    </row>
    <row r="3" spans="1:7" ht="15">
      <c r="A3" s="294" t="s">
        <v>593</v>
      </c>
      <c r="B3" s="295"/>
      <c r="C3" s="295"/>
      <c r="D3" s="295"/>
      <c r="E3" s="295"/>
      <c r="F3" s="295"/>
      <c r="G3" s="296"/>
    </row>
    <row r="4" spans="1:7" ht="15">
      <c r="A4" s="294" t="s">
        <v>594</v>
      </c>
      <c r="B4" s="295"/>
      <c r="C4" s="295"/>
      <c r="D4" s="295"/>
      <c r="E4" s="295"/>
      <c r="F4" s="295"/>
      <c r="G4" s="296"/>
    </row>
    <row r="5" spans="1:7" ht="15">
      <c r="A5" s="297" t="s">
        <v>634</v>
      </c>
      <c r="B5" s="298"/>
      <c r="C5" s="298"/>
      <c r="D5" s="298"/>
      <c r="E5" s="298"/>
      <c r="F5" s="298"/>
      <c r="G5" s="299"/>
    </row>
    <row r="6" spans="1:7" ht="15">
      <c r="A6" s="287" t="s">
        <v>571</v>
      </c>
      <c r="B6" s="288"/>
      <c r="C6" s="288"/>
      <c r="D6" s="288"/>
      <c r="E6" s="288"/>
      <c r="F6" s="288"/>
      <c r="G6" s="289"/>
    </row>
    <row r="7" spans="1:7" ht="15">
      <c r="A7" s="282" t="s">
        <v>0</v>
      </c>
      <c r="B7" s="284" t="s">
        <v>269</v>
      </c>
      <c r="C7" s="284"/>
      <c r="D7" s="284"/>
      <c r="E7" s="284"/>
      <c r="F7" s="284"/>
      <c r="G7" s="285" t="s">
        <v>274</v>
      </c>
    </row>
    <row r="8" spans="1:7" ht="30">
      <c r="A8" s="283"/>
      <c r="B8" s="168" t="s">
        <v>270</v>
      </c>
      <c r="C8" s="169" t="s">
        <v>203</v>
      </c>
      <c r="D8" s="168" t="s">
        <v>204</v>
      </c>
      <c r="E8" s="168" t="s">
        <v>166</v>
      </c>
      <c r="F8" s="168" t="s">
        <v>181</v>
      </c>
      <c r="G8" s="286"/>
    </row>
    <row r="9" spans="1:7" ht="15">
      <c r="A9" s="163" t="s">
        <v>595</v>
      </c>
      <c r="B9" s="170">
        <v>215938912.03999999</v>
      </c>
      <c r="C9" s="170">
        <v>150720393.83000001</v>
      </c>
      <c r="D9" s="170">
        <v>366659305.87</v>
      </c>
      <c r="E9" s="170">
        <v>160372709.25999999</v>
      </c>
      <c r="F9" s="170">
        <v>158621820.92000002</v>
      </c>
      <c r="G9" s="170">
        <v>206286596.61000001</v>
      </c>
    </row>
    <row r="10" spans="1:7" ht="15">
      <c r="A10" s="175">
        <v>3111</v>
      </c>
      <c r="B10" s="171">
        <v>204292288.03</v>
      </c>
      <c r="C10" s="171">
        <v>0</v>
      </c>
      <c r="D10" s="171">
        <v>204292288.03</v>
      </c>
      <c r="E10" s="171">
        <v>151767384.69999999</v>
      </c>
      <c r="F10" s="171">
        <v>150016496.36000001</v>
      </c>
      <c r="G10" s="171">
        <v>52524903.330000013</v>
      </c>
    </row>
    <row r="11" spans="1:7" ht="15">
      <c r="A11" s="175">
        <v>3112</v>
      </c>
      <c r="B11" s="171">
        <v>11646624.01</v>
      </c>
      <c r="C11" s="171">
        <v>0</v>
      </c>
      <c r="D11" s="171">
        <v>11646624.01</v>
      </c>
      <c r="E11" s="171">
        <v>8605324.5600000005</v>
      </c>
      <c r="F11" s="171">
        <v>8605324.5600000005</v>
      </c>
      <c r="G11" s="171">
        <v>3041299.4499999993</v>
      </c>
    </row>
    <row r="12" spans="1:7" ht="15">
      <c r="A12" s="175">
        <v>3111</v>
      </c>
      <c r="B12" s="171">
        <v>0</v>
      </c>
      <c r="C12" s="171">
        <v>150720393.83000001</v>
      </c>
      <c r="D12" s="171">
        <v>150720393.83000001</v>
      </c>
      <c r="E12" s="171">
        <v>0</v>
      </c>
      <c r="F12" s="171">
        <v>0</v>
      </c>
      <c r="G12" s="171">
        <v>150720393.83000001</v>
      </c>
    </row>
    <row r="13" spans="1:7" ht="15">
      <c r="A13" s="167" t="s">
        <v>568</v>
      </c>
      <c r="B13" s="171"/>
      <c r="C13" s="171"/>
      <c r="D13" s="171">
        <v>0</v>
      </c>
      <c r="E13" s="171"/>
      <c r="F13" s="171"/>
      <c r="G13" s="171">
        <v>0</v>
      </c>
    </row>
    <row r="14" spans="1:7" ht="15">
      <c r="A14" s="167" t="s">
        <v>564</v>
      </c>
      <c r="B14" s="171"/>
      <c r="C14" s="171"/>
      <c r="D14" s="171">
        <v>0</v>
      </c>
      <c r="E14" s="171"/>
      <c r="F14" s="171"/>
      <c r="G14" s="171">
        <v>0</v>
      </c>
    </row>
    <row r="15" spans="1:7" ht="15">
      <c r="A15" s="167" t="s">
        <v>565</v>
      </c>
      <c r="B15" s="171"/>
      <c r="C15" s="171"/>
      <c r="D15" s="171">
        <v>0</v>
      </c>
      <c r="E15" s="171"/>
      <c r="F15" s="171"/>
      <c r="G15" s="171">
        <v>0</v>
      </c>
    </row>
    <row r="16" spans="1:7" ht="15">
      <c r="A16" s="167" t="s">
        <v>566</v>
      </c>
      <c r="B16" s="171"/>
      <c r="C16" s="171"/>
      <c r="D16" s="171">
        <v>0</v>
      </c>
      <c r="E16" s="171"/>
      <c r="F16" s="171"/>
      <c r="G16" s="171">
        <v>0</v>
      </c>
    </row>
    <row r="17" spans="1:7" ht="15">
      <c r="A17" s="167" t="s">
        <v>596</v>
      </c>
      <c r="B17" s="171"/>
      <c r="C17" s="171"/>
      <c r="D17" s="171">
        <v>0</v>
      </c>
      <c r="E17" s="171"/>
      <c r="F17" s="171"/>
      <c r="G17" s="171">
        <v>0</v>
      </c>
    </row>
    <row r="18" spans="1:7" ht="15">
      <c r="A18" s="166" t="s">
        <v>578</v>
      </c>
      <c r="B18" s="172"/>
      <c r="C18" s="172"/>
      <c r="D18" s="172"/>
      <c r="E18" s="172"/>
      <c r="F18" s="172"/>
      <c r="G18" s="172"/>
    </row>
    <row r="19" spans="1:7" ht="15">
      <c r="A19" s="164" t="s">
        <v>597</v>
      </c>
      <c r="B19" s="173">
        <v>210462485</v>
      </c>
      <c r="C19" s="173">
        <v>64267047.969999999</v>
      </c>
      <c r="D19" s="173">
        <v>274729532.96999997</v>
      </c>
      <c r="E19" s="173">
        <v>94354544.850000009</v>
      </c>
      <c r="F19" s="173">
        <v>11257717.4</v>
      </c>
      <c r="G19" s="173">
        <v>180374988.12</v>
      </c>
    </row>
    <row r="20" spans="1:7" ht="15">
      <c r="A20" s="175">
        <v>3111</v>
      </c>
      <c r="B20" s="171">
        <v>199069226.91</v>
      </c>
      <c r="C20" s="171">
        <v>61218752.969999999</v>
      </c>
      <c r="D20" s="171">
        <v>260287979.88</v>
      </c>
      <c r="E20" s="171">
        <v>86100486.760000005</v>
      </c>
      <c r="F20" s="171">
        <v>10498371.33</v>
      </c>
      <c r="G20" s="171">
        <v>174187493.12</v>
      </c>
    </row>
    <row r="21" spans="1:7" ht="15">
      <c r="A21" s="175">
        <v>3112</v>
      </c>
      <c r="B21" s="171">
        <v>11393258.09</v>
      </c>
      <c r="C21" s="171">
        <v>3048295</v>
      </c>
      <c r="D21" s="171">
        <v>14441553.09</v>
      </c>
      <c r="E21" s="171">
        <v>8254058.0899999999</v>
      </c>
      <c r="F21" s="171">
        <v>759346.07</v>
      </c>
      <c r="G21" s="171">
        <v>6187495</v>
      </c>
    </row>
    <row r="22" spans="1:7" ht="15">
      <c r="A22" s="167" t="s">
        <v>567</v>
      </c>
      <c r="B22" s="171"/>
      <c r="C22" s="171"/>
      <c r="D22" s="171">
        <v>0</v>
      </c>
      <c r="E22" s="171"/>
      <c r="F22" s="171"/>
      <c r="G22" s="171">
        <v>0</v>
      </c>
    </row>
    <row r="23" spans="1:7" ht="15">
      <c r="A23" s="167" t="s">
        <v>568</v>
      </c>
      <c r="B23" s="171"/>
      <c r="C23" s="171"/>
      <c r="D23" s="171">
        <v>0</v>
      </c>
      <c r="E23" s="171"/>
      <c r="F23" s="171"/>
      <c r="G23" s="171">
        <v>0</v>
      </c>
    </row>
    <row r="24" spans="1:7" ht="15">
      <c r="A24" s="167" t="s">
        <v>564</v>
      </c>
      <c r="B24" s="171"/>
      <c r="C24" s="171"/>
      <c r="D24" s="171">
        <v>0</v>
      </c>
      <c r="E24" s="171"/>
      <c r="F24" s="171"/>
      <c r="G24" s="171">
        <v>0</v>
      </c>
    </row>
    <row r="25" spans="1:7" ht="15">
      <c r="A25" s="167" t="s">
        <v>565</v>
      </c>
      <c r="B25" s="171"/>
      <c r="C25" s="171"/>
      <c r="D25" s="171">
        <v>0</v>
      </c>
      <c r="E25" s="171"/>
      <c r="F25" s="171"/>
      <c r="G25" s="171">
        <v>0</v>
      </c>
    </row>
    <row r="26" spans="1:7" ht="15">
      <c r="A26" s="167" t="s">
        <v>566</v>
      </c>
      <c r="B26" s="171"/>
      <c r="C26" s="171"/>
      <c r="D26" s="171">
        <v>0</v>
      </c>
      <c r="E26" s="171"/>
      <c r="F26" s="171"/>
      <c r="G26" s="171">
        <v>0</v>
      </c>
    </row>
    <row r="27" spans="1:7" ht="15">
      <c r="A27" s="167" t="s">
        <v>596</v>
      </c>
      <c r="B27" s="171"/>
      <c r="C27" s="171"/>
      <c r="D27" s="171">
        <v>0</v>
      </c>
      <c r="E27" s="171"/>
      <c r="F27" s="171"/>
      <c r="G27" s="171">
        <v>0</v>
      </c>
    </row>
    <row r="28" spans="1:7" ht="15">
      <c r="A28" s="166" t="s">
        <v>578</v>
      </c>
      <c r="B28" s="172"/>
      <c r="C28" s="172"/>
      <c r="D28" s="171">
        <v>0</v>
      </c>
      <c r="E28" s="171"/>
      <c r="F28" s="171"/>
      <c r="G28" s="171">
        <v>0</v>
      </c>
    </row>
    <row r="29" spans="1:7" ht="15">
      <c r="A29" s="164" t="s">
        <v>471</v>
      </c>
      <c r="B29" s="173">
        <v>426401397.03999996</v>
      </c>
      <c r="C29" s="173">
        <v>214987441.80000001</v>
      </c>
      <c r="D29" s="173">
        <v>641388838.83999991</v>
      </c>
      <c r="E29" s="173">
        <v>254727254.11000001</v>
      </c>
      <c r="F29" s="173">
        <v>169879538.32000002</v>
      </c>
      <c r="G29" s="173">
        <v>386661584.7299999</v>
      </c>
    </row>
    <row r="30" spans="1:7" ht="15">
      <c r="A30" s="165"/>
      <c r="B30" s="174"/>
      <c r="C30" s="174"/>
      <c r="D30" s="174"/>
      <c r="E30" s="174"/>
      <c r="F30" s="174"/>
      <c r="G30" s="174"/>
    </row>
  </sheetData>
  <mergeCells count="9">
    <mergeCell ref="A7:A8"/>
    <mergeCell ref="B7:F7"/>
    <mergeCell ref="G7:G8"/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sqref="A1:G78"/>
    </sheetView>
  </sheetViews>
  <sheetFormatPr baseColWidth="10" defaultRowHeight="12.75"/>
  <cols>
    <col min="1" max="1" width="74.5" bestFit="1" customWidth="1"/>
    <col min="2" max="6" width="17.83203125" bestFit="1" customWidth="1"/>
    <col min="7" max="7" width="18" bestFit="1" customWidth="1"/>
  </cols>
  <sheetData>
    <row r="1" spans="1:8" ht="21" customHeight="1">
      <c r="A1" s="300" t="s">
        <v>629</v>
      </c>
      <c r="B1" s="301"/>
      <c r="C1" s="301"/>
      <c r="D1" s="301"/>
      <c r="E1" s="301"/>
      <c r="F1" s="301"/>
      <c r="G1" s="301"/>
      <c r="H1" s="38"/>
    </row>
    <row r="2" spans="1:8" ht="15">
      <c r="A2" s="302" t="s">
        <v>569</v>
      </c>
      <c r="B2" s="303"/>
      <c r="C2" s="303"/>
      <c r="D2" s="303"/>
      <c r="E2" s="303"/>
      <c r="F2" s="303"/>
      <c r="G2" s="304"/>
      <c r="H2" s="38"/>
    </row>
    <row r="3" spans="1:8" ht="15">
      <c r="A3" s="305" t="s">
        <v>606</v>
      </c>
      <c r="B3" s="306"/>
      <c r="C3" s="306"/>
      <c r="D3" s="306"/>
      <c r="E3" s="306"/>
      <c r="F3" s="306"/>
      <c r="G3" s="307"/>
      <c r="H3" s="38"/>
    </row>
    <row r="4" spans="1:8" ht="15">
      <c r="A4" s="305" t="s">
        <v>607</v>
      </c>
      <c r="B4" s="306"/>
      <c r="C4" s="306"/>
      <c r="D4" s="306"/>
      <c r="E4" s="306"/>
      <c r="F4" s="306"/>
      <c r="G4" s="307"/>
      <c r="H4" s="38"/>
    </row>
    <row r="5" spans="1:8" ht="15">
      <c r="A5" s="308" t="s">
        <v>634</v>
      </c>
      <c r="B5" s="309"/>
      <c r="C5" s="309"/>
      <c r="D5" s="309"/>
      <c r="E5" s="309"/>
      <c r="F5" s="309"/>
      <c r="G5" s="310"/>
      <c r="H5" s="38"/>
    </row>
    <row r="6" spans="1:8" ht="15">
      <c r="A6" s="311" t="s">
        <v>571</v>
      </c>
      <c r="B6" s="312"/>
      <c r="C6" s="312"/>
      <c r="D6" s="312"/>
      <c r="E6" s="312"/>
      <c r="F6" s="312"/>
      <c r="G6" s="313"/>
      <c r="H6" s="38"/>
    </row>
    <row r="7" spans="1:8" ht="15">
      <c r="A7" s="306" t="s">
        <v>0</v>
      </c>
      <c r="B7" s="311" t="s">
        <v>269</v>
      </c>
      <c r="C7" s="312"/>
      <c r="D7" s="312"/>
      <c r="E7" s="312"/>
      <c r="F7" s="313"/>
      <c r="G7" s="314" t="s">
        <v>608</v>
      </c>
      <c r="H7" s="38"/>
    </row>
    <row r="8" spans="1:8" ht="30">
      <c r="A8" s="306"/>
      <c r="B8" s="180" t="s">
        <v>270</v>
      </c>
      <c r="C8" s="176" t="s">
        <v>600</v>
      </c>
      <c r="D8" s="180" t="s">
        <v>272</v>
      </c>
      <c r="E8" s="180" t="s">
        <v>166</v>
      </c>
      <c r="F8" s="181" t="s">
        <v>181</v>
      </c>
      <c r="G8" s="315"/>
      <c r="H8" s="38"/>
    </row>
    <row r="9" spans="1:8" ht="15">
      <c r="A9" s="177" t="s">
        <v>472</v>
      </c>
      <c r="B9" s="188">
        <v>215938912.03999999</v>
      </c>
      <c r="C9" s="188">
        <v>150720393.82999998</v>
      </c>
      <c r="D9" s="188">
        <v>366659305.87</v>
      </c>
      <c r="E9" s="188">
        <v>160372709.25999999</v>
      </c>
      <c r="F9" s="188">
        <v>158621820.92000002</v>
      </c>
      <c r="G9" s="188">
        <v>206286596.60999995</v>
      </c>
      <c r="H9" s="38"/>
    </row>
    <row r="10" spans="1:8" ht="15">
      <c r="A10" s="183" t="s">
        <v>473</v>
      </c>
      <c r="B10" s="189">
        <v>93709990.650000006</v>
      </c>
      <c r="C10" s="189">
        <v>21505866.43</v>
      </c>
      <c r="D10" s="189">
        <v>115215857.08</v>
      </c>
      <c r="E10" s="189">
        <v>77083964.25</v>
      </c>
      <c r="F10" s="189">
        <v>76449921.439999998</v>
      </c>
      <c r="G10" s="189">
        <v>38131892.829999998</v>
      </c>
      <c r="H10" s="40" t="s">
        <v>474</v>
      </c>
    </row>
    <row r="11" spans="1:8" ht="15">
      <c r="A11" s="185" t="s">
        <v>475</v>
      </c>
      <c r="B11" s="189">
        <v>10769982.92</v>
      </c>
      <c r="C11" s="189">
        <v>-267879.67999999999</v>
      </c>
      <c r="D11" s="189">
        <v>10502103.24</v>
      </c>
      <c r="E11" s="189">
        <v>6986809.8399999999</v>
      </c>
      <c r="F11" s="189">
        <v>6903651.4699999997</v>
      </c>
      <c r="G11" s="189">
        <v>3515293.4000000004</v>
      </c>
      <c r="H11" s="40" t="s">
        <v>476</v>
      </c>
    </row>
    <row r="12" spans="1:8" ht="15">
      <c r="A12" s="185" t="s">
        <v>477</v>
      </c>
      <c r="B12" s="189">
        <v>147441.38</v>
      </c>
      <c r="C12" s="189">
        <v>231045</v>
      </c>
      <c r="D12" s="189">
        <v>378486.38</v>
      </c>
      <c r="E12" s="189">
        <v>237381.25</v>
      </c>
      <c r="F12" s="189">
        <v>235104.97</v>
      </c>
      <c r="G12" s="189">
        <v>141105.13</v>
      </c>
      <c r="H12" s="40" t="s">
        <v>478</v>
      </c>
    </row>
    <row r="13" spans="1:8" ht="15">
      <c r="A13" s="185" t="s">
        <v>479</v>
      </c>
      <c r="B13" s="189">
        <v>23476094.149999999</v>
      </c>
      <c r="C13" s="189">
        <v>3000342.23</v>
      </c>
      <c r="D13" s="189">
        <v>26476436.379999999</v>
      </c>
      <c r="E13" s="189">
        <v>13666305.66</v>
      </c>
      <c r="F13" s="189">
        <v>13293952.16</v>
      </c>
      <c r="G13" s="189">
        <v>12810130.719999999</v>
      </c>
      <c r="H13" s="40" t="s">
        <v>480</v>
      </c>
    </row>
    <row r="14" spans="1:8" ht="15">
      <c r="A14" s="185" t="s">
        <v>481</v>
      </c>
      <c r="B14" s="189"/>
      <c r="C14" s="189"/>
      <c r="D14" s="189">
        <v>0</v>
      </c>
      <c r="E14" s="189"/>
      <c r="F14" s="189"/>
      <c r="G14" s="189">
        <v>0</v>
      </c>
      <c r="H14" s="40" t="s">
        <v>482</v>
      </c>
    </row>
    <row r="15" spans="1:8" ht="15">
      <c r="A15" s="185" t="s">
        <v>483</v>
      </c>
      <c r="B15" s="189">
        <v>32838127.510000002</v>
      </c>
      <c r="C15" s="189">
        <v>-965784.66</v>
      </c>
      <c r="D15" s="189">
        <v>31872342.850000001</v>
      </c>
      <c r="E15" s="189">
        <v>23054714.030000001</v>
      </c>
      <c r="F15" s="189">
        <v>22922344.399999999</v>
      </c>
      <c r="G15" s="189">
        <v>8817628.8200000003</v>
      </c>
      <c r="H15" s="40" t="s">
        <v>484</v>
      </c>
    </row>
    <row r="16" spans="1:8" ht="15">
      <c r="A16" s="185" t="s">
        <v>485</v>
      </c>
      <c r="B16" s="189"/>
      <c r="C16" s="189"/>
      <c r="D16" s="189">
        <v>0</v>
      </c>
      <c r="E16" s="189"/>
      <c r="F16" s="189"/>
      <c r="G16" s="189">
        <v>0</v>
      </c>
      <c r="H16" s="40" t="s">
        <v>486</v>
      </c>
    </row>
    <row r="17" spans="1:8" ht="15">
      <c r="A17" s="185" t="s">
        <v>487</v>
      </c>
      <c r="B17" s="189">
        <v>25769269.129999999</v>
      </c>
      <c r="C17" s="189">
        <v>19407953.559999999</v>
      </c>
      <c r="D17" s="189">
        <v>45177222.689999998</v>
      </c>
      <c r="E17" s="189">
        <v>32681551.969999999</v>
      </c>
      <c r="F17" s="189">
        <v>32637666.940000001</v>
      </c>
      <c r="G17" s="189">
        <v>12495670.719999999</v>
      </c>
      <c r="H17" s="40" t="s">
        <v>488</v>
      </c>
    </row>
    <row r="18" spans="1:8" ht="15">
      <c r="A18" s="185" t="s">
        <v>489</v>
      </c>
      <c r="B18" s="189">
        <v>709075.56</v>
      </c>
      <c r="C18" s="189">
        <v>100189.98</v>
      </c>
      <c r="D18" s="189">
        <v>809265.54</v>
      </c>
      <c r="E18" s="189">
        <v>457201.5</v>
      </c>
      <c r="F18" s="189">
        <v>457201.5</v>
      </c>
      <c r="G18" s="189">
        <v>352064.04000000004</v>
      </c>
      <c r="H18" s="38"/>
    </row>
    <row r="19" spans="1:8" ht="15">
      <c r="A19" s="183" t="s">
        <v>490</v>
      </c>
      <c r="B19" s="189">
        <v>103400202.41999999</v>
      </c>
      <c r="C19" s="189">
        <v>128843358.23999999</v>
      </c>
      <c r="D19" s="189">
        <v>232243560.66</v>
      </c>
      <c r="E19" s="189">
        <v>71272539.209999993</v>
      </c>
      <c r="F19" s="189">
        <v>70307019.330000013</v>
      </c>
      <c r="G19" s="189">
        <v>160971021.44999999</v>
      </c>
      <c r="H19" s="40" t="s">
        <v>491</v>
      </c>
    </row>
    <row r="20" spans="1:8" ht="15">
      <c r="A20" s="185" t="s">
        <v>609</v>
      </c>
      <c r="B20" s="189">
        <v>13515430.98</v>
      </c>
      <c r="C20" s="189">
        <v>-4685224.01</v>
      </c>
      <c r="D20" s="189">
        <v>8830206.9700000007</v>
      </c>
      <c r="E20" s="189">
        <v>5593025.4400000004</v>
      </c>
      <c r="F20" s="189">
        <v>5584467</v>
      </c>
      <c r="G20" s="189">
        <v>3237181.5300000003</v>
      </c>
      <c r="H20" s="40" t="s">
        <v>492</v>
      </c>
    </row>
    <row r="21" spans="1:8" ht="15">
      <c r="A21" s="185" t="s">
        <v>493</v>
      </c>
      <c r="B21" s="189">
        <v>42213748.869999997</v>
      </c>
      <c r="C21" s="189">
        <v>143763258.13999999</v>
      </c>
      <c r="D21" s="189">
        <v>185977007.00999999</v>
      </c>
      <c r="E21" s="189">
        <v>41912599.899999999</v>
      </c>
      <c r="F21" s="189">
        <v>41370038.630000003</v>
      </c>
      <c r="G21" s="189">
        <v>144064407.10999998</v>
      </c>
      <c r="H21" s="40" t="s">
        <v>494</v>
      </c>
    </row>
    <row r="22" spans="1:8" ht="15">
      <c r="A22" s="185" t="s">
        <v>495</v>
      </c>
      <c r="B22" s="189"/>
      <c r="C22" s="189"/>
      <c r="D22" s="189">
        <v>0</v>
      </c>
      <c r="E22" s="189"/>
      <c r="F22" s="189"/>
      <c r="G22" s="189">
        <v>0</v>
      </c>
      <c r="H22" s="40" t="s">
        <v>496</v>
      </c>
    </row>
    <row r="23" spans="1:8" ht="15">
      <c r="A23" s="185" t="s">
        <v>497</v>
      </c>
      <c r="B23" s="189">
        <v>6894191.3099999996</v>
      </c>
      <c r="C23" s="189">
        <v>-584940.41</v>
      </c>
      <c r="D23" s="189">
        <v>6309250.8999999994</v>
      </c>
      <c r="E23" s="189">
        <v>4228610.0599999996</v>
      </c>
      <c r="F23" s="189">
        <v>4146368.92</v>
      </c>
      <c r="G23" s="189">
        <v>2080640.8399999999</v>
      </c>
      <c r="H23" s="40" t="s">
        <v>498</v>
      </c>
    </row>
    <row r="24" spans="1:8" ht="15">
      <c r="A24" s="185" t="s">
        <v>610</v>
      </c>
      <c r="B24" s="189">
        <v>1750000</v>
      </c>
      <c r="C24" s="189">
        <v>0</v>
      </c>
      <c r="D24" s="189">
        <v>1750000</v>
      </c>
      <c r="E24" s="189">
        <v>1067880</v>
      </c>
      <c r="F24" s="189">
        <v>1067880</v>
      </c>
      <c r="G24" s="189">
        <v>682120</v>
      </c>
      <c r="H24" s="40" t="s">
        <v>499</v>
      </c>
    </row>
    <row r="25" spans="1:8" ht="15">
      <c r="A25" s="185" t="s">
        <v>500</v>
      </c>
      <c r="B25" s="189">
        <v>39026831.259999998</v>
      </c>
      <c r="C25" s="189">
        <v>-9649735.4800000004</v>
      </c>
      <c r="D25" s="189">
        <v>29377095.779999997</v>
      </c>
      <c r="E25" s="189">
        <v>18470423.809999999</v>
      </c>
      <c r="F25" s="189">
        <v>18138264.780000001</v>
      </c>
      <c r="G25" s="189">
        <v>10906671.969999999</v>
      </c>
      <c r="H25" s="40" t="s">
        <v>501</v>
      </c>
    </row>
    <row r="26" spans="1:8" ht="15">
      <c r="A26" s="185" t="s">
        <v>502</v>
      </c>
      <c r="B26" s="189"/>
      <c r="C26" s="189"/>
      <c r="D26" s="189">
        <v>0</v>
      </c>
      <c r="E26" s="189"/>
      <c r="F26" s="189"/>
      <c r="G26" s="189">
        <v>0</v>
      </c>
      <c r="H26" s="38"/>
    </row>
    <row r="27" spans="1:8" ht="15">
      <c r="A27" s="183" t="s">
        <v>503</v>
      </c>
      <c r="B27" s="189">
        <v>7182094.96</v>
      </c>
      <c r="C27" s="189">
        <v>371169.16000000003</v>
      </c>
      <c r="D27" s="189">
        <v>7553264.1199999992</v>
      </c>
      <c r="E27" s="189">
        <v>3410881.2399999998</v>
      </c>
      <c r="F27" s="189">
        <v>3259555.59</v>
      </c>
      <c r="G27" s="189">
        <v>4142382.88</v>
      </c>
      <c r="H27" s="40" t="s">
        <v>504</v>
      </c>
    </row>
    <row r="28" spans="1:8" ht="30">
      <c r="A28" s="187" t="s">
        <v>505</v>
      </c>
      <c r="B28" s="189">
        <v>7182094.96</v>
      </c>
      <c r="C28" s="189">
        <v>-465011.86</v>
      </c>
      <c r="D28" s="189">
        <v>6717083.0999999996</v>
      </c>
      <c r="E28" s="189">
        <v>2659250.86</v>
      </c>
      <c r="F28" s="189">
        <v>2507925.21</v>
      </c>
      <c r="G28" s="189">
        <v>4057832.2399999998</v>
      </c>
      <c r="H28" s="40" t="s">
        <v>506</v>
      </c>
    </row>
    <row r="29" spans="1:8" ht="15">
      <c r="A29" s="185" t="s">
        <v>507</v>
      </c>
      <c r="B29" s="189"/>
      <c r="C29" s="189"/>
      <c r="D29" s="189">
        <v>0</v>
      </c>
      <c r="E29" s="189"/>
      <c r="F29" s="189"/>
      <c r="G29" s="189">
        <v>0</v>
      </c>
      <c r="H29" s="40" t="s">
        <v>508</v>
      </c>
    </row>
    <row r="30" spans="1:8" ht="15">
      <c r="A30" s="185" t="s">
        <v>611</v>
      </c>
      <c r="B30" s="189"/>
      <c r="C30" s="189"/>
      <c r="D30" s="189">
        <v>0</v>
      </c>
      <c r="E30" s="189"/>
      <c r="F30" s="189"/>
      <c r="G30" s="189">
        <v>0</v>
      </c>
      <c r="H30" s="40" t="s">
        <v>509</v>
      </c>
    </row>
    <row r="31" spans="1:8" ht="15">
      <c r="A31" s="185" t="s">
        <v>510</v>
      </c>
      <c r="B31" s="189"/>
      <c r="C31" s="189"/>
      <c r="D31" s="189">
        <v>0</v>
      </c>
      <c r="E31" s="189"/>
      <c r="F31" s="189"/>
      <c r="G31" s="189">
        <v>0</v>
      </c>
      <c r="H31" s="40" t="s">
        <v>511</v>
      </c>
    </row>
    <row r="32" spans="1:8" ht="15">
      <c r="A32" s="185" t="s">
        <v>512</v>
      </c>
      <c r="B32" s="189"/>
      <c r="C32" s="189"/>
      <c r="D32" s="189">
        <v>0</v>
      </c>
      <c r="E32" s="189"/>
      <c r="F32" s="189"/>
      <c r="G32" s="189">
        <v>0</v>
      </c>
      <c r="H32" s="40" t="s">
        <v>513</v>
      </c>
    </row>
    <row r="33" spans="1:8" ht="15">
      <c r="A33" s="185" t="s">
        <v>514</v>
      </c>
      <c r="B33" s="189"/>
      <c r="C33" s="189"/>
      <c r="D33" s="189">
        <v>0</v>
      </c>
      <c r="E33" s="189"/>
      <c r="F33" s="189"/>
      <c r="G33" s="189">
        <v>0</v>
      </c>
      <c r="H33" s="40" t="s">
        <v>515</v>
      </c>
    </row>
    <row r="34" spans="1:8" ht="15">
      <c r="A34" s="185" t="s">
        <v>516</v>
      </c>
      <c r="B34" s="189">
        <v>0</v>
      </c>
      <c r="C34" s="189">
        <v>836181.02</v>
      </c>
      <c r="D34" s="189">
        <v>836181.02</v>
      </c>
      <c r="E34" s="189">
        <v>751630.38</v>
      </c>
      <c r="F34" s="189">
        <v>751630.38</v>
      </c>
      <c r="G34" s="189">
        <v>84550.640000000014</v>
      </c>
      <c r="H34" s="40" t="s">
        <v>517</v>
      </c>
    </row>
    <row r="35" spans="1:8" ht="15">
      <c r="A35" s="185" t="s">
        <v>518</v>
      </c>
      <c r="B35" s="189"/>
      <c r="C35" s="189"/>
      <c r="D35" s="189">
        <v>0</v>
      </c>
      <c r="E35" s="189"/>
      <c r="F35" s="189"/>
      <c r="G35" s="189">
        <v>0</v>
      </c>
      <c r="H35" s="40" t="s">
        <v>519</v>
      </c>
    </row>
    <row r="36" spans="1:8" ht="15">
      <c r="A36" s="185" t="s">
        <v>520</v>
      </c>
      <c r="B36" s="189"/>
      <c r="C36" s="189"/>
      <c r="D36" s="189">
        <v>0</v>
      </c>
      <c r="E36" s="189"/>
      <c r="F36" s="189"/>
      <c r="G36" s="189">
        <v>0</v>
      </c>
      <c r="H36" s="38"/>
    </row>
    <row r="37" spans="1:8" ht="30">
      <c r="A37" s="186" t="s">
        <v>612</v>
      </c>
      <c r="B37" s="189">
        <v>11646624.01</v>
      </c>
      <c r="C37" s="189">
        <v>0</v>
      </c>
      <c r="D37" s="189">
        <v>11646624.01</v>
      </c>
      <c r="E37" s="189">
        <v>8605324.5600000005</v>
      </c>
      <c r="F37" s="189">
        <v>8605324.5600000005</v>
      </c>
      <c r="G37" s="189">
        <v>3041299.4499999993</v>
      </c>
      <c r="H37" s="40" t="s">
        <v>522</v>
      </c>
    </row>
    <row r="38" spans="1:8" ht="30">
      <c r="A38" s="187" t="s">
        <v>613</v>
      </c>
      <c r="B38" s="189"/>
      <c r="C38" s="189"/>
      <c r="D38" s="189">
        <v>0</v>
      </c>
      <c r="E38" s="189"/>
      <c r="F38" s="189"/>
      <c r="G38" s="189">
        <v>0</v>
      </c>
      <c r="H38" s="40" t="s">
        <v>523</v>
      </c>
    </row>
    <row r="39" spans="1:8" ht="30">
      <c r="A39" s="187" t="s">
        <v>614</v>
      </c>
      <c r="B39" s="189">
        <v>11646624.01</v>
      </c>
      <c r="C39" s="189">
        <v>0</v>
      </c>
      <c r="D39" s="189">
        <v>11646624.01</v>
      </c>
      <c r="E39" s="189">
        <v>8605324.5600000005</v>
      </c>
      <c r="F39" s="189">
        <v>8605324.5600000005</v>
      </c>
      <c r="G39" s="189">
        <v>3041299.4499999993</v>
      </c>
      <c r="H39" s="40" t="s">
        <v>524</v>
      </c>
    </row>
    <row r="40" spans="1:8" ht="15">
      <c r="A40" s="187" t="s">
        <v>525</v>
      </c>
      <c r="B40" s="189"/>
      <c r="C40" s="189"/>
      <c r="D40" s="189">
        <v>0</v>
      </c>
      <c r="E40" s="189"/>
      <c r="F40" s="189"/>
      <c r="G40" s="189">
        <v>0</v>
      </c>
      <c r="H40" s="40" t="s">
        <v>526</v>
      </c>
    </row>
    <row r="41" spans="1:8" ht="15">
      <c r="A41" s="187" t="s">
        <v>527</v>
      </c>
      <c r="B41" s="189"/>
      <c r="C41" s="189"/>
      <c r="D41" s="189">
        <v>0</v>
      </c>
      <c r="E41" s="189"/>
      <c r="F41" s="189"/>
      <c r="G41" s="189">
        <v>0</v>
      </c>
      <c r="H41" s="38"/>
    </row>
    <row r="42" spans="1:8" ht="15">
      <c r="A42" s="187"/>
      <c r="B42" s="189"/>
      <c r="C42" s="189"/>
      <c r="D42" s="189"/>
      <c r="E42" s="189"/>
      <c r="F42" s="189"/>
      <c r="G42" s="189"/>
      <c r="H42" s="38"/>
    </row>
    <row r="43" spans="1:8" ht="15">
      <c r="A43" s="178" t="s">
        <v>615</v>
      </c>
      <c r="B43" s="190">
        <v>210462485</v>
      </c>
      <c r="C43" s="190">
        <v>64267047.969999991</v>
      </c>
      <c r="D43" s="190">
        <v>274729532.96999997</v>
      </c>
      <c r="E43" s="190">
        <v>94354544.850000009</v>
      </c>
      <c r="F43" s="190">
        <v>92506142.700000003</v>
      </c>
      <c r="G43" s="190">
        <v>180374988.11999997</v>
      </c>
      <c r="H43" s="38"/>
    </row>
    <row r="44" spans="1:8" ht="15">
      <c r="A44" s="183" t="s">
        <v>616</v>
      </c>
      <c r="B44" s="189">
        <v>50459822.909999996</v>
      </c>
      <c r="C44" s="189">
        <v>378642.89999999944</v>
      </c>
      <c r="D44" s="189">
        <v>50838465.809999995</v>
      </c>
      <c r="E44" s="189">
        <v>24052473.210000001</v>
      </c>
      <c r="F44" s="189">
        <v>22986613.23</v>
      </c>
      <c r="G44" s="189">
        <v>26785992.599999994</v>
      </c>
      <c r="H44" s="40" t="s">
        <v>528</v>
      </c>
    </row>
    <row r="45" spans="1:8" ht="15">
      <c r="A45" s="187" t="s">
        <v>475</v>
      </c>
      <c r="B45" s="189"/>
      <c r="C45" s="189"/>
      <c r="D45" s="189">
        <v>0</v>
      </c>
      <c r="E45" s="189"/>
      <c r="F45" s="189"/>
      <c r="G45" s="189">
        <v>0</v>
      </c>
      <c r="H45" s="40" t="s">
        <v>529</v>
      </c>
    </row>
    <row r="46" spans="1:8" ht="15">
      <c r="A46" s="187" t="s">
        <v>477</v>
      </c>
      <c r="B46" s="189"/>
      <c r="C46" s="189"/>
      <c r="D46" s="189">
        <v>0</v>
      </c>
      <c r="E46" s="189"/>
      <c r="F46" s="189"/>
      <c r="G46" s="189">
        <v>0</v>
      </c>
      <c r="H46" s="40" t="s">
        <v>530</v>
      </c>
    </row>
    <row r="47" spans="1:8" ht="15">
      <c r="A47" s="187" t="s">
        <v>479</v>
      </c>
      <c r="B47" s="189">
        <v>0</v>
      </c>
      <c r="C47" s="189">
        <v>2675374.2799999998</v>
      </c>
      <c r="D47" s="189">
        <v>2675374.2799999998</v>
      </c>
      <c r="E47" s="189">
        <v>11990</v>
      </c>
      <c r="F47" s="189">
        <v>0</v>
      </c>
      <c r="G47" s="189">
        <v>2663384.2799999998</v>
      </c>
      <c r="H47" s="40" t="s">
        <v>531</v>
      </c>
    </row>
    <row r="48" spans="1:8" ht="15">
      <c r="A48" s="187" t="s">
        <v>481</v>
      </c>
      <c r="B48" s="189"/>
      <c r="C48" s="189"/>
      <c r="D48" s="189">
        <v>0</v>
      </c>
      <c r="E48" s="189"/>
      <c r="F48" s="189"/>
      <c r="G48" s="189">
        <v>0</v>
      </c>
      <c r="H48" s="40" t="s">
        <v>532</v>
      </c>
    </row>
    <row r="49" spans="1:8" ht="15">
      <c r="A49" s="187" t="s">
        <v>483</v>
      </c>
      <c r="B49" s="189">
        <v>0</v>
      </c>
      <c r="C49" s="189">
        <v>3550000</v>
      </c>
      <c r="D49" s="189">
        <v>3550000</v>
      </c>
      <c r="E49" s="189">
        <v>3550000</v>
      </c>
      <c r="F49" s="189">
        <v>3550000</v>
      </c>
      <c r="G49" s="189">
        <v>0</v>
      </c>
      <c r="H49" s="40" t="s">
        <v>533</v>
      </c>
    </row>
    <row r="50" spans="1:8" ht="15">
      <c r="A50" s="187" t="s">
        <v>485</v>
      </c>
      <c r="B50" s="189"/>
      <c r="C50" s="189"/>
      <c r="D50" s="189">
        <v>0</v>
      </c>
      <c r="E50" s="189"/>
      <c r="F50" s="189"/>
      <c r="G50" s="189">
        <v>0</v>
      </c>
      <c r="H50" s="40" t="s">
        <v>534</v>
      </c>
    </row>
    <row r="51" spans="1:8" ht="15">
      <c r="A51" s="187" t="s">
        <v>487</v>
      </c>
      <c r="B51" s="189">
        <v>50459822.909999996</v>
      </c>
      <c r="C51" s="189">
        <v>-5846731.3799999999</v>
      </c>
      <c r="D51" s="189">
        <v>44613091.529999994</v>
      </c>
      <c r="E51" s="189">
        <v>20490483.210000001</v>
      </c>
      <c r="F51" s="189">
        <v>19436613.23</v>
      </c>
      <c r="G51" s="189">
        <v>24122608.319999993</v>
      </c>
      <c r="H51" s="40" t="s">
        <v>535</v>
      </c>
    </row>
    <row r="52" spans="1:8" ht="15">
      <c r="A52" s="187" t="s">
        <v>489</v>
      </c>
      <c r="B52" s="189"/>
      <c r="C52" s="189"/>
      <c r="D52" s="189">
        <v>0</v>
      </c>
      <c r="E52" s="189"/>
      <c r="F52" s="189"/>
      <c r="G52" s="189">
        <v>0</v>
      </c>
      <c r="H52" s="38"/>
    </row>
    <row r="53" spans="1:8" ht="15">
      <c r="A53" s="183" t="s">
        <v>490</v>
      </c>
      <c r="B53" s="189">
        <v>147609404</v>
      </c>
      <c r="C53" s="189">
        <v>60690110.069999993</v>
      </c>
      <c r="D53" s="189">
        <v>208299514.06999999</v>
      </c>
      <c r="E53" s="189">
        <v>60898013.550000004</v>
      </c>
      <c r="F53" s="189">
        <v>60165471.379999995</v>
      </c>
      <c r="G53" s="189">
        <v>147401500.51999998</v>
      </c>
      <c r="H53" s="40" t="s">
        <v>536</v>
      </c>
    </row>
    <row r="54" spans="1:8" ht="15">
      <c r="A54" s="187" t="s">
        <v>609</v>
      </c>
      <c r="B54" s="189">
        <v>10082900</v>
      </c>
      <c r="C54" s="189">
        <v>12978059.41</v>
      </c>
      <c r="D54" s="189">
        <v>23060959.41</v>
      </c>
      <c r="E54" s="189">
        <v>10678931.960000001</v>
      </c>
      <c r="F54" s="189">
        <v>10498371.33</v>
      </c>
      <c r="G54" s="189">
        <v>12382027.449999999</v>
      </c>
      <c r="H54" s="40" t="s">
        <v>537</v>
      </c>
    </row>
    <row r="55" spans="1:8" ht="15">
      <c r="A55" s="187" t="s">
        <v>493</v>
      </c>
      <c r="B55" s="189">
        <v>18197874</v>
      </c>
      <c r="C55" s="189">
        <v>163977843.56999999</v>
      </c>
      <c r="D55" s="189">
        <v>182175717.56999999</v>
      </c>
      <c r="E55" s="189">
        <v>47239081.590000004</v>
      </c>
      <c r="F55" s="189">
        <v>46697100.049999997</v>
      </c>
      <c r="G55" s="189">
        <v>134936635.97999999</v>
      </c>
      <c r="H55" s="40" t="s">
        <v>538</v>
      </c>
    </row>
    <row r="56" spans="1:8" ht="15">
      <c r="A56" s="187" t="s">
        <v>495</v>
      </c>
      <c r="B56" s="189"/>
      <c r="C56" s="189"/>
      <c r="D56" s="189">
        <v>0</v>
      </c>
      <c r="E56" s="189"/>
      <c r="F56" s="189"/>
      <c r="G56" s="189">
        <v>0</v>
      </c>
      <c r="H56" s="40" t="s">
        <v>539</v>
      </c>
    </row>
    <row r="57" spans="1:8" ht="15">
      <c r="A57" s="182" t="s">
        <v>497</v>
      </c>
      <c r="B57" s="189">
        <v>0</v>
      </c>
      <c r="C57" s="189">
        <v>3000000</v>
      </c>
      <c r="D57" s="189">
        <v>3000000</v>
      </c>
      <c r="E57" s="189">
        <v>2980000</v>
      </c>
      <c r="F57" s="189">
        <v>2970000</v>
      </c>
      <c r="G57" s="189">
        <v>20000</v>
      </c>
      <c r="H57" s="40" t="s">
        <v>540</v>
      </c>
    </row>
    <row r="58" spans="1:8" ht="15">
      <c r="A58" s="187" t="s">
        <v>610</v>
      </c>
      <c r="B58" s="189"/>
      <c r="C58" s="189"/>
      <c r="D58" s="189">
        <v>0</v>
      </c>
      <c r="E58" s="189"/>
      <c r="F58" s="189"/>
      <c r="G58" s="189">
        <v>0</v>
      </c>
      <c r="H58" s="40" t="s">
        <v>541</v>
      </c>
    </row>
    <row r="59" spans="1:8" ht="15">
      <c r="A59" s="187" t="s">
        <v>500</v>
      </c>
      <c r="B59" s="189">
        <v>119328630</v>
      </c>
      <c r="C59" s="189">
        <v>-119265792.91</v>
      </c>
      <c r="D59" s="189">
        <v>62837.090000003576</v>
      </c>
      <c r="E59" s="189">
        <v>0</v>
      </c>
      <c r="F59" s="189">
        <v>0</v>
      </c>
      <c r="G59" s="189">
        <v>62837.090000003576</v>
      </c>
      <c r="H59" s="40" t="s">
        <v>542</v>
      </c>
    </row>
    <row r="60" spans="1:8" ht="15">
      <c r="A60" s="187" t="s">
        <v>502</v>
      </c>
      <c r="B60" s="189"/>
      <c r="C60" s="189"/>
      <c r="D60" s="189">
        <v>0</v>
      </c>
      <c r="E60" s="189"/>
      <c r="F60" s="189"/>
      <c r="G60" s="189">
        <v>0</v>
      </c>
      <c r="H60" s="38"/>
    </row>
    <row r="61" spans="1:8" ht="15">
      <c r="A61" s="183" t="s">
        <v>503</v>
      </c>
      <c r="B61" s="189">
        <v>1000000</v>
      </c>
      <c r="C61" s="189">
        <v>150000</v>
      </c>
      <c r="D61" s="189">
        <v>1150000</v>
      </c>
      <c r="E61" s="189">
        <v>1150000</v>
      </c>
      <c r="F61" s="189">
        <v>1100000</v>
      </c>
      <c r="G61" s="189">
        <v>0</v>
      </c>
      <c r="H61" s="40" t="s">
        <v>543</v>
      </c>
    </row>
    <row r="62" spans="1:8" ht="30">
      <c r="A62" s="187" t="s">
        <v>505</v>
      </c>
      <c r="B62" s="189">
        <v>1000000</v>
      </c>
      <c r="C62" s="189">
        <v>0</v>
      </c>
      <c r="D62" s="189">
        <v>1000000</v>
      </c>
      <c r="E62" s="189">
        <v>1000000</v>
      </c>
      <c r="F62" s="189">
        <v>1000000</v>
      </c>
      <c r="G62" s="189">
        <v>0</v>
      </c>
      <c r="H62" s="40" t="s">
        <v>544</v>
      </c>
    </row>
    <row r="63" spans="1:8" ht="15">
      <c r="A63" s="187" t="s">
        <v>507</v>
      </c>
      <c r="B63" s="189"/>
      <c r="C63" s="189"/>
      <c r="D63" s="189">
        <v>0</v>
      </c>
      <c r="E63" s="189"/>
      <c r="F63" s="189"/>
      <c r="G63" s="189">
        <v>0</v>
      </c>
      <c r="H63" s="40" t="s">
        <v>545</v>
      </c>
    </row>
    <row r="64" spans="1:8" ht="15">
      <c r="A64" s="187" t="s">
        <v>611</v>
      </c>
      <c r="B64" s="189"/>
      <c r="C64" s="189"/>
      <c r="D64" s="189">
        <v>0</v>
      </c>
      <c r="E64" s="189"/>
      <c r="F64" s="189"/>
      <c r="G64" s="189">
        <v>0</v>
      </c>
      <c r="H64" s="40" t="s">
        <v>546</v>
      </c>
    </row>
    <row r="65" spans="1:8" ht="15">
      <c r="A65" s="187" t="s">
        <v>510</v>
      </c>
      <c r="B65" s="189"/>
      <c r="C65" s="189"/>
      <c r="D65" s="189">
        <v>0</v>
      </c>
      <c r="E65" s="189"/>
      <c r="F65" s="189"/>
      <c r="G65" s="189">
        <v>0</v>
      </c>
      <c r="H65" s="40" t="s">
        <v>547</v>
      </c>
    </row>
    <row r="66" spans="1:8" ht="15">
      <c r="A66" s="187" t="s">
        <v>512</v>
      </c>
      <c r="B66" s="189"/>
      <c r="C66" s="189"/>
      <c r="D66" s="189">
        <v>0</v>
      </c>
      <c r="E66" s="189"/>
      <c r="F66" s="189"/>
      <c r="G66" s="189">
        <v>0</v>
      </c>
      <c r="H66" s="40" t="s">
        <v>548</v>
      </c>
    </row>
    <row r="67" spans="1:8" ht="15">
      <c r="A67" s="187" t="s">
        <v>514</v>
      </c>
      <c r="B67" s="189"/>
      <c r="C67" s="189"/>
      <c r="D67" s="189">
        <v>0</v>
      </c>
      <c r="E67" s="189"/>
      <c r="F67" s="189"/>
      <c r="G67" s="189">
        <v>0</v>
      </c>
      <c r="H67" s="40" t="s">
        <v>549</v>
      </c>
    </row>
    <row r="68" spans="1:8" ht="15">
      <c r="A68" s="187" t="s">
        <v>516</v>
      </c>
      <c r="B68" s="189">
        <v>0</v>
      </c>
      <c r="C68" s="189">
        <v>150000</v>
      </c>
      <c r="D68" s="189">
        <v>150000</v>
      </c>
      <c r="E68" s="189">
        <v>150000</v>
      </c>
      <c r="F68" s="189">
        <v>100000</v>
      </c>
      <c r="G68" s="189">
        <v>0</v>
      </c>
      <c r="H68" s="40" t="s">
        <v>550</v>
      </c>
    </row>
    <row r="69" spans="1:8" ht="15">
      <c r="A69" s="187" t="s">
        <v>518</v>
      </c>
      <c r="B69" s="189"/>
      <c r="C69" s="189"/>
      <c r="D69" s="189">
        <v>0</v>
      </c>
      <c r="E69" s="189"/>
      <c r="F69" s="189"/>
      <c r="G69" s="189">
        <v>0</v>
      </c>
      <c r="H69" s="40" t="s">
        <v>551</v>
      </c>
    </row>
    <row r="70" spans="1:8" ht="15">
      <c r="A70" s="187" t="s">
        <v>520</v>
      </c>
      <c r="B70" s="189"/>
      <c r="C70" s="189"/>
      <c r="D70" s="189">
        <v>0</v>
      </c>
      <c r="E70" s="189"/>
      <c r="F70" s="189"/>
      <c r="G70" s="189">
        <v>0</v>
      </c>
      <c r="H70" s="38"/>
    </row>
    <row r="71" spans="1:8" ht="30">
      <c r="A71" s="186" t="s">
        <v>521</v>
      </c>
      <c r="B71" s="191">
        <v>11393258.09</v>
      </c>
      <c r="C71" s="191">
        <v>3048295</v>
      </c>
      <c r="D71" s="191">
        <v>14441553.09</v>
      </c>
      <c r="E71" s="191">
        <v>8254058.0899999999</v>
      </c>
      <c r="F71" s="191">
        <v>8254058.0899999999</v>
      </c>
      <c r="G71" s="191">
        <v>6187495</v>
      </c>
      <c r="H71" s="40" t="s">
        <v>552</v>
      </c>
    </row>
    <row r="72" spans="1:8" ht="30">
      <c r="A72" s="187" t="s">
        <v>613</v>
      </c>
      <c r="B72" s="189"/>
      <c r="C72" s="189"/>
      <c r="D72" s="189">
        <v>0</v>
      </c>
      <c r="E72" s="189"/>
      <c r="F72" s="189"/>
      <c r="G72" s="189">
        <v>0</v>
      </c>
      <c r="H72" s="40" t="s">
        <v>553</v>
      </c>
    </row>
    <row r="73" spans="1:8" ht="30">
      <c r="A73" s="187" t="s">
        <v>614</v>
      </c>
      <c r="B73" s="189">
        <v>11393258.09</v>
      </c>
      <c r="C73" s="189">
        <v>3048295</v>
      </c>
      <c r="D73" s="189">
        <v>14441553.09</v>
      </c>
      <c r="E73" s="189">
        <v>8254058.0899999999</v>
      </c>
      <c r="F73" s="189">
        <v>8254058.0899999999</v>
      </c>
      <c r="G73" s="189">
        <v>6187495</v>
      </c>
      <c r="H73" s="40" t="s">
        <v>554</v>
      </c>
    </row>
    <row r="74" spans="1:8" ht="15">
      <c r="A74" s="187" t="s">
        <v>525</v>
      </c>
      <c r="B74" s="189"/>
      <c r="C74" s="189"/>
      <c r="D74" s="189">
        <v>0</v>
      </c>
      <c r="E74" s="189"/>
      <c r="F74" s="189"/>
      <c r="G74" s="189">
        <v>0</v>
      </c>
      <c r="H74" s="40" t="s">
        <v>555</v>
      </c>
    </row>
    <row r="75" spans="1:8" ht="15">
      <c r="A75" s="187" t="s">
        <v>527</v>
      </c>
      <c r="B75" s="189"/>
      <c r="C75" s="189"/>
      <c r="D75" s="189">
        <v>0</v>
      </c>
      <c r="E75" s="189"/>
      <c r="F75" s="189"/>
      <c r="G75" s="189">
        <v>0</v>
      </c>
      <c r="H75" s="38"/>
    </row>
    <row r="76" spans="1:8" ht="15">
      <c r="A76" s="184"/>
      <c r="B76" s="192"/>
      <c r="C76" s="192"/>
      <c r="D76" s="192"/>
      <c r="E76" s="192"/>
      <c r="F76" s="192"/>
      <c r="G76" s="192"/>
      <c r="H76" s="38"/>
    </row>
    <row r="77" spans="1:8" ht="15">
      <c r="A77" s="178" t="s">
        <v>471</v>
      </c>
      <c r="B77" s="190">
        <v>426401397.03999996</v>
      </c>
      <c r="C77" s="190">
        <v>214987441.79999998</v>
      </c>
      <c r="D77" s="190">
        <v>641388838.83999991</v>
      </c>
      <c r="E77" s="190">
        <v>254727254.11000001</v>
      </c>
      <c r="F77" s="190">
        <v>251127963.62</v>
      </c>
      <c r="G77" s="190">
        <v>386661584.7299999</v>
      </c>
      <c r="H77" s="39"/>
    </row>
    <row r="78" spans="1:8" ht="15">
      <c r="A78" s="179"/>
      <c r="B78" s="193"/>
      <c r="C78" s="193"/>
      <c r="D78" s="193"/>
      <c r="E78" s="193"/>
      <c r="F78" s="193"/>
      <c r="G78" s="193"/>
    </row>
  </sheetData>
  <mergeCells count="9">
    <mergeCell ref="A6:G6"/>
    <mergeCell ref="B7:F7"/>
    <mergeCell ref="G7:G8"/>
    <mergeCell ref="A7:A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15" sqref="E15"/>
    </sheetView>
  </sheetViews>
  <sheetFormatPr baseColWidth="10" defaultRowHeight="11.25"/>
  <cols>
    <col min="1" max="1" width="56.83203125" style="1" customWidth="1"/>
    <col min="2" max="2" width="17.83203125" style="1" bestFit="1" customWidth="1"/>
    <col min="3" max="3" width="16.83203125" style="1" customWidth="1"/>
    <col min="4" max="4" width="17.83203125" style="1" bestFit="1" customWidth="1"/>
    <col min="5" max="6" width="16.83203125" style="1" customWidth="1"/>
    <col min="7" max="7" width="17.83203125" style="1" bestFit="1" customWidth="1"/>
    <col min="8" max="16384" width="12" style="1"/>
  </cols>
  <sheetData>
    <row r="1" spans="1:7" ht="21" customHeight="1">
      <c r="A1" s="316" t="s">
        <v>630</v>
      </c>
      <c r="B1" s="317"/>
      <c r="C1" s="317"/>
      <c r="D1" s="317"/>
      <c r="E1" s="317"/>
      <c r="F1" s="317"/>
      <c r="G1" s="317"/>
    </row>
    <row r="2" spans="1:7" ht="15">
      <c r="A2" s="318" t="s">
        <v>569</v>
      </c>
      <c r="B2" s="319"/>
      <c r="C2" s="319"/>
      <c r="D2" s="319"/>
      <c r="E2" s="319"/>
      <c r="F2" s="319"/>
      <c r="G2" s="320"/>
    </row>
    <row r="3" spans="1:7" ht="15">
      <c r="A3" s="321" t="s">
        <v>593</v>
      </c>
      <c r="B3" s="322"/>
      <c r="C3" s="322"/>
      <c r="D3" s="322"/>
      <c r="E3" s="322"/>
      <c r="F3" s="322"/>
      <c r="G3" s="323"/>
    </row>
    <row r="4" spans="1:7" ht="15">
      <c r="A4" s="321" t="s">
        <v>598</v>
      </c>
      <c r="B4" s="322"/>
      <c r="C4" s="322"/>
      <c r="D4" s="322"/>
      <c r="E4" s="322"/>
      <c r="F4" s="322"/>
      <c r="G4" s="323"/>
    </row>
    <row r="5" spans="1:7" ht="15">
      <c r="A5" s="321" t="s">
        <v>634</v>
      </c>
      <c r="B5" s="322"/>
      <c r="C5" s="322"/>
      <c r="D5" s="322"/>
      <c r="E5" s="322"/>
      <c r="F5" s="322"/>
      <c r="G5" s="323"/>
    </row>
    <row r="6" spans="1:7" ht="15">
      <c r="A6" s="324" t="s">
        <v>571</v>
      </c>
      <c r="B6" s="325"/>
      <c r="C6" s="325"/>
      <c r="D6" s="325"/>
      <c r="E6" s="325"/>
      <c r="F6" s="325"/>
      <c r="G6" s="326"/>
    </row>
    <row r="7" spans="1:7" ht="15">
      <c r="A7" s="327" t="s">
        <v>599</v>
      </c>
      <c r="B7" s="329" t="s">
        <v>269</v>
      </c>
      <c r="C7" s="329"/>
      <c r="D7" s="329"/>
      <c r="E7" s="329"/>
      <c r="F7" s="329"/>
      <c r="G7" s="329" t="s">
        <v>274</v>
      </c>
    </row>
    <row r="8" spans="1:7" ht="30">
      <c r="A8" s="328"/>
      <c r="B8" s="194" t="s">
        <v>270</v>
      </c>
      <c r="C8" s="203" t="s">
        <v>600</v>
      </c>
      <c r="D8" s="203" t="s">
        <v>204</v>
      </c>
      <c r="E8" s="203" t="s">
        <v>166</v>
      </c>
      <c r="F8" s="203" t="s">
        <v>181</v>
      </c>
      <c r="G8" s="330"/>
    </row>
    <row r="9" spans="1:7" ht="15">
      <c r="A9" s="196" t="s">
        <v>556</v>
      </c>
      <c r="B9" s="204">
        <v>121094476.54000001</v>
      </c>
      <c r="C9" s="204">
        <v>10950721.710000001</v>
      </c>
      <c r="D9" s="204">
        <v>132045198.25</v>
      </c>
      <c r="E9" s="204">
        <v>88121084.939999998</v>
      </c>
      <c r="F9" s="204">
        <v>87894467.349999994</v>
      </c>
      <c r="G9" s="204">
        <v>43924113.310000002</v>
      </c>
    </row>
    <row r="10" spans="1:7" ht="15">
      <c r="A10" s="198" t="s">
        <v>601</v>
      </c>
      <c r="B10" s="205">
        <v>121094476.54000001</v>
      </c>
      <c r="C10" s="205">
        <v>10950721.710000001</v>
      </c>
      <c r="D10" s="205">
        <v>132045198.25</v>
      </c>
      <c r="E10" s="205">
        <v>88121084.939999998</v>
      </c>
      <c r="F10" s="205">
        <v>87894467.349999994</v>
      </c>
      <c r="G10" s="205">
        <v>43924113.310000002</v>
      </c>
    </row>
    <row r="11" spans="1:7" ht="15">
      <c r="A11" s="198" t="s">
        <v>557</v>
      </c>
      <c r="B11" s="205"/>
      <c r="C11" s="205"/>
      <c r="D11" s="205">
        <v>0</v>
      </c>
      <c r="E11" s="205"/>
      <c r="F11" s="205"/>
      <c r="G11" s="205">
        <v>0</v>
      </c>
    </row>
    <row r="12" spans="1:7" ht="15">
      <c r="A12" s="198" t="s">
        <v>558</v>
      </c>
      <c r="B12" s="205">
        <v>0</v>
      </c>
      <c r="C12" s="205">
        <v>0</v>
      </c>
      <c r="D12" s="205">
        <v>0</v>
      </c>
      <c r="E12" s="205">
        <v>0</v>
      </c>
      <c r="F12" s="205">
        <v>0</v>
      </c>
      <c r="G12" s="205">
        <v>0</v>
      </c>
    </row>
    <row r="13" spans="1:7" ht="15">
      <c r="A13" s="200" t="s">
        <v>559</v>
      </c>
      <c r="B13" s="205"/>
      <c r="C13" s="205"/>
      <c r="D13" s="205">
        <v>0</v>
      </c>
      <c r="E13" s="205"/>
      <c r="F13" s="205"/>
      <c r="G13" s="205">
        <v>0</v>
      </c>
    </row>
    <row r="14" spans="1:7" ht="15">
      <c r="A14" s="200" t="s">
        <v>602</v>
      </c>
      <c r="B14" s="205"/>
      <c r="C14" s="205"/>
      <c r="D14" s="205">
        <v>0</v>
      </c>
      <c r="E14" s="205"/>
      <c r="F14" s="205"/>
      <c r="G14" s="205">
        <v>0</v>
      </c>
    </row>
    <row r="15" spans="1:7" ht="15">
      <c r="A15" s="198" t="s">
        <v>560</v>
      </c>
      <c r="B15" s="205"/>
      <c r="C15" s="205"/>
      <c r="D15" s="205">
        <v>0</v>
      </c>
      <c r="E15" s="205"/>
      <c r="F15" s="205"/>
      <c r="G15" s="205">
        <v>0</v>
      </c>
    </row>
    <row r="16" spans="1:7" ht="45">
      <c r="A16" s="201" t="s">
        <v>603</v>
      </c>
      <c r="B16" s="205">
        <v>0</v>
      </c>
      <c r="C16" s="205">
        <v>0</v>
      </c>
      <c r="D16" s="205">
        <v>0</v>
      </c>
      <c r="E16" s="205">
        <v>0</v>
      </c>
      <c r="F16" s="205">
        <v>0</v>
      </c>
      <c r="G16" s="205">
        <v>0</v>
      </c>
    </row>
    <row r="17" spans="1:7" ht="15">
      <c r="A17" s="200" t="s">
        <v>561</v>
      </c>
      <c r="B17" s="205"/>
      <c r="C17" s="205"/>
      <c r="D17" s="205">
        <v>0</v>
      </c>
      <c r="E17" s="205"/>
      <c r="F17" s="205"/>
      <c r="G17" s="205">
        <v>0</v>
      </c>
    </row>
    <row r="18" spans="1:7" ht="15">
      <c r="A18" s="200" t="s">
        <v>562</v>
      </c>
      <c r="B18" s="205"/>
      <c r="C18" s="205"/>
      <c r="D18" s="205">
        <v>0</v>
      </c>
      <c r="E18" s="205"/>
      <c r="F18" s="205"/>
      <c r="G18" s="205">
        <v>0</v>
      </c>
    </row>
    <row r="19" spans="1:7" ht="15">
      <c r="A19" s="198" t="s">
        <v>563</v>
      </c>
      <c r="B19" s="205"/>
      <c r="C19" s="205"/>
      <c r="D19" s="205">
        <v>0</v>
      </c>
      <c r="E19" s="205"/>
      <c r="F19" s="205"/>
      <c r="G19" s="205">
        <v>0</v>
      </c>
    </row>
    <row r="20" spans="1:7" ht="15">
      <c r="A20" s="199"/>
      <c r="B20" s="206"/>
      <c r="C20" s="206"/>
      <c r="D20" s="206"/>
      <c r="E20" s="206"/>
      <c r="F20" s="206"/>
      <c r="G20" s="206"/>
    </row>
    <row r="21" spans="1:7" ht="15">
      <c r="A21" s="202" t="s">
        <v>604</v>
      </c>
      <c r="B21" s="204">
        <v>38570020</v>
      </c>
      <c r="C21" s="204">
        <v>-17094648.539999999</v>
      </c>
      <c r="D21" s="204">
        <v>21475371.460000001</v>
      </c>
      <c r="E21" s="204">
        <v>11335770.98</v>
      </c>
      <c r="F21" s="204">
        <v>10924926.029999999</v>
      </c>
      <c r="G21" s="204">
        <v>10139600.48</v>
      </c>
    </row>
    <row r="22" spans="1:7" ht="15">
      <c r="A22" s="198" t="s">
        <v>601</v>
      </c>
      <c r="B22" s="205">
        <v>38570020</v>
      </c>
      <c r="C22" s="205">
        <v>-17094648.539999999</v>
      </c>
      <c r="D22" s="205">
        <v>21475371.460000001</v>
      </c>
      <c r="E22" s="205">
        <v>11335770.98</v>
      </c>
      <c r="F22" s="205">
        <v>10924926.029999999</v>
      </c>
      <c r="G22" s="205">
        <v>10139600.48</v>
      </c>
    </row>
    <row r="23" spans="1:7" ht="15">
      <c r="A23" s="198" t="s">
        <v>557</v>
      </c>
      <c r="B23" s="205"/>
      <c r="C23" s="205"/>
      <c r="D23" s="205">
        <v>0</v>
      </c>
      <c r="E23" s="205"/>
      <c r="F23" s="205"/>
      <c r="G23" s="205">
        <v>0</v>
      </c>
    </row>
    <row r="24" spans="1:7" ht="15">
      <c r="A24" s="198" t="s">
        <v>558</v>
      </c>
      <c r="B24" s="205">
        <v>0</v>
      </c>
      <c r="C24" s="205">
        <v>0</v>
      </c>
      <c r="D24" s="205">
        <v>0</v>
      </c>
      <c r="E24" s="205">
        <v>0</v>
      </c>
      <c r="F24" s="205">
        <v>0</v>
      </c>
      <c r="G24" s="205">
        <v>0</v>
      </c>
    </row>
    <row r="25" spans="1:7" ht="15">
      <c r="A25" s="200" t="s">
        <v>559</v>
      </c>
      <c r="B25" s="205"/>
      <c r="C25" s="205"/>
      <c r="D25" s="205">
        <v>0</v>
      </c>
      <c r="E25" s="205"/>
      <c r="F25" s="205"/>
      <c r="G25" s="205">
        <v>0</v>
      </c>
    </row>
    <row r="26" spans="1:7" ht="15">
      <c r="A26" s="200" t="s">
        <v>602</v>
      </c>
      <c r="B26" s="205"/>
      <c r="C26" s="205"/>
      <c r="D26" s="205">
        <v>0</v>
      </c>
      <c r="E26" s="205"/>
      <c r="F26" s="205"/>
      <c r="G26" s="205">
        <v>0</v>
      </c>
    </row>
    <row r="27" spans="1:7" ht="15">
      <c r="A27" s="198" t="s">
        <v>560</v>
      </c>
      <c r="B27" s="205"/>
      <c r="C27" s="205"/>
      <c r="D27" s="205"/>
      <c r="E27" s="205"/>
      <c r="F27" s="205"/>
      <c r="G27" s="205"/>
    </row>
    <row r="28" spans="1:7" ht="45">
      <c r="A28" s="201" t="s">
        <v>603</v>
      </c>
      <c r="B28" s="205">
        <v>0</v>
      </c>
      <c r="C28" s="205">
        <v>0</v>
      </c>
      <c r="D28" s="205">
        <v>0</v>
      </c>
      <c r="E28" s="205">
        <v>0</v>
      </c>
      <c r="F28" s="205">
        <v>0</v>
      </c>
      <c r="G28" s="205">
        <v>0</v>
      </c>
    </row>
    <row r="29" spans="1:7" ht="15">
      <c r="A29" s="200" t="s">
        <v>561</v>
      </c>
      <c r="B29" s="205"/>
      <c r="C29" s="205"/>
      <c r="D29" s="205">
        <v>0</v>
      </c>
      <c r="E29" s="205"/>
      <c r="F29" s="205"/>
      <c r="G29" s="205">
        <v>0</v>
      </c>
    </row>
    <row r="30" spans="1:7" ht="15">
      <c r="A30" s="200" t="s">
        <v>562</v>
      </c>
      <c r="B30" s="205"/>
      <c r="C30" s="205"/>
      <c r="D30" s="205">
        <v>0</v>
      </c>
      <c r="E30" s="205"/>
      <c r="F30" s="205"/>
      <c r="G30" s="205">
        <v>0</v>
      </c>
    </row>
    <row r="31" spans="1:7" ht="15">
      <c r="A31" s="198" t="s">
        <v>563</v>
      </c>
      <c r="B31" s="205"/>
      <c r="C31" s="205"/>
      <c r="D31" s="205">
        <v>0</v>
      </c>
      <c r="E31" s="205"/>
      <c r="F31" s="205"/>
      <c r="G31" s="205">
        <v>0</v>
      </c>
    </row>
    <row r="32" spans="1:7" ht="15">
      <c r="A32" s="199"/>
      <c r="B32" s="206"/>
      <c r="C32" s="206"/>
      <c r="D32" s="206"/>
      <c r="E32" s="206"/>
      <c r="F32" s="206"/>
      <c r="G32" s="206"/>
    </row>
    <row r="33" spans="1:7" ht="15">
      <c r="A33" s="197" t="s">
        <v>605</v>
      </c>
      <c r="B33" s="204">
        <v>159664496.54000002</v>
      </c>
      <c r="C33" s="204">
        <v>-6143926.8299999982</v>
      </c>
      <c r="D33" s="204">
        <v>153520569.71000001</v>
      </c>
      <c r="E33" s="204">
        <v>99456855.920000002</v>
      </c>
      <c r="F33" s="204">
        <v>98819393.379999995</v>
      </c>
      <c r="G33" s="204">
        <v>54063713.790000007</v>
      </c>
    </row>
    <row r="34" spans="1:7" ht="15">
      <c r="A34" s="195"/>
      <c r="B34" s="207"/>
      <c r="C34" s="207"/>
      <c r="D34" s="207"/>
      <c r="E34" s="207"/>
      <c r="F34" s="207"/>
      <c r="G34" s="207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C.P EVITA</cp:lastModifiedBy>
  <cp:lastPrinted>2019-04-25T19:58:07Z</cp:lastPrinted>
  <dcterms:created xsi:type="dcterms:W3CDTF">2017-01-11T17:17:46Z</dcterms:created>
  <dcterms:modified xsi:type="dcterms:W3CDTF">2019-10-23T17:27:08Z</dcterms:modified>
</cp:coreProperties>
</file>