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24519"/>
</workbook>
</file>

<file path=xl/calcChain.xml><?xml version="1.0" encoding="utf-8"?>
<calcChain xmlns="http://schemas.openxmlformats.org/spreadsheetml/2006/main">
  <c r="N39" i="1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N34"/>
  <c r="M34"/>
  <c r="L34"/>
  <c r="K34"/>
  <c r="N33"/>
  <c r="M33"/>
  <c r="L33"/>
  <c r="K33"/>
  <c r="N32"/>
  <c r="M32"/>
  <c r="L32"/>
  <c r="K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N9"/>
  <c r="M9"/>
  <c r="L9"/>
  <c r="K9"/>
  <c r="N8"/>
  <c r="M8"/>
  <c r="L8"/>
  <c r="K8"/>
  <c r="N7"/>
  <c r="M7"/>
  <c r="L7"/>
  <c r="K7"/>
  <c r="N6"/>
  <c r="M6"/>
  <c r="L6"/>
  <c r="K6"/>
  <c r="N5"/>
  <c r="M5"/>
  <c r="L5"/>
  <c r="K5"/>
  <c r="N4"/>
  <c r="M4"/>
  <c r="L4"/>
  <c r="K4"/>
  <c r="I35"/>
</calcChain>
</file>

<file path=xl/sharedStrings.xml><?xml version="1.0" encoding="utf-8"?>
<sst xmlns="http://schemas.openxmlformats.org/spreadsheetml/2006/main" count="151" uniqueCount="87">
  <si>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</si>
  <si>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</si>
  <si>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</si>
  <si>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</si>
  <si>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</si>
  <si>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</si>
  <si>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</si>
  <si>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</si>
  <si>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</si>
  <si>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</si>
  <si>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</si>
  <si>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</si>
  <si>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</si>
  <si>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</si>
  <si>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</si>
  <si>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</si>
  <si>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</si>
  <si>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</si>
  <si>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</si>
  <si>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</si>
  <si>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</si>
  <si>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</si>
  <si>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</si>
  <si>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</si>
  <si>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</si>
  <si>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</si>
  <si>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</si>
  <si>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</si>
  <si>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</si>
  <si>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</si>
  <si>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</si>
  <si>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</si>
  <si>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</si>
  <si>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</si>
  <si>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</si>
  <si>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</si>
  <si>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</si>
  <si>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</si>
  <si>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</si>
  <si>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</si>
  <si>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K1003</t>
  </si>
  <si>
    <t>AGUA POTABLE</t>
  </si>
  <si>
    <t>31111-1401</t>
  </si>
  <si>
    <t xml:space="preserve">ELECTRIFICACION </t>
  </si>
  <si>
    <t>DRENAJE</t>
  </si>
  <si>
    <t xml:space="preserve">PAVIMENTACION </t>
  </si>
  <si>
    <t>ALUMBRADO PÚBLICO</t>
  </si>
  <si>
    <t>BORDERIA</t>
  </si>
  <si>
    <t>E1001</t>
  </si>
  <si>
    <t>OBRAS DE CONSERVACION (COUSSA)</t>
  </si>
  <si>
    <t>31111-1301</t>
  </si>
  <si>
    <t>CALENTADORES SOLARES</t>
  </si>
  <si>
    <t>CUARTO DORMITORIO</t>
  </si>
  <si>
    <t>CUARTO PARA BAÑO</t>
  </si>
  <si>
    <t>BAÑOS CON BIODIGESTOR</t>
  </si>
  <si>
    <t>PISO FIRME</t>
  </si>
  <si>
    <t>TECHO FIRME</t>
  </si>
  <si>
    <t>E2004      E2005</t>
  </si>
  <si>
    <t xml:space="preserve"> DIF-IMUVI</t>
  </si>
  <si>
    <t>31120-8201     31120-8601</t>
  </si>
  <si>
    <t>P4006</t>
  </si>
  <si>
    <t>Conservación y mantenimiento de inmuebles</t>
  </si>
  <si>
    <t>31111-0901</t>
  </si>
  <si>
    <t>Servicios de consultoria administrativa</t>
  </si>
  <si>
    <t>Software</t>
  </si>
  <si>
    <t>Equipo de computo</t>
  </si>
  <si>
    <t>Servicios de capacitación</t>
  </si>
  <si>
    <t>E1002</t>
  </si>
  <si>
    <t>Arrendamiento de vehículos</t>
  </si>
  <si>
    <t>Servicios estadísticos</t>
  </si>
  <si>
    <t>Servicios relacionados con certificación de procesos</t>
  </si>
  <si>
    <t>Impresión y elaboración de material informativo</t>
  </si>
  <si>
    <t>Proyectos para prestación de servicios</t>
  </si>
  <si>
    <t>Material estadístico y geográfico</t>
  </si>
  <si>
    <t>Otros servicios relacionados con obras públicas</t>
  </si>
  <si>
    <t>Mantenimiento y conservación de vehículos</t>
  </si>
  <si>
    <t xml:space="preserve">Proyectos </t>
  </si>
  <si>
    <t>DOMO EDIFICIO ADMINISTRATIVO</t>
  </si>
  <si>
    <t>MI COLONIA A COLOR</t>
  </si>
  <si>
    <t>ADQUISICION DE PAQUETES TECNOLOGICOS (CULTIVO FORRAJERO)</t>
  </si>
  <si>
    <t>31111-1302</t>
  </si>
  <si>
    <t>MAQUINARIA E IMPLEMENTOS (INFRAESTRUCTURA AGRICOLA)</t>
  </si>
  <si>
    <t>MI GANADO PRODUCTIVO</t>
  </si>
  <si>
    <t>CAMPAÑAS FITOSANITARIAS (CESAVEG)</t>
  </si>
  <si>
    <t xml:space="preserve">ASISTENCIA TECNICA (COUSSA) </t>
  </si>
  <si>
    <t>“Bajo protesta de decir verdad declaramos que los Estados Financieros y sus notas, son razonablemente correctos y son responsabilidad del emisor”.</t>
  </si>
  <si>
    <t>MUNICIPIO DOLORES HIDALGO CIN
Programas y Proyectos de Inversión
DEL 1 de Enero AL 31 DE DICIEMBRE DEL 2019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</si>
</sst>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2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Border="1" applyProtection="1">
      <protection locked="0"/>
    </xf>
    <xf numFmtId="0" fontId="9" fillId="0" borderId="0" xfId="0" applyFont="1" applyFill="1" applyBorder="1" applyProtection="1">
      <protection locked="0"/>
    </xf>
    <xf numFmtId="165" fontId="9" fillId="0" borderId="0" xfId="0" applyNumberFormat="1" applyFont="1" applyFill="1" applyBorder="1" applyProtection="1">
      <protection locked="0"/>
    </xf>
    <xf numFmtId="0" fontId="0" fillId="0" borderId="7" xfId="0" applyFont="1" applyBorder="1" applyProtection="1">
      <protection locked="0"/>
    </xf>
    <xf numFmtId="9" fontId="0" fillId="0" borderId="0" xfId="17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9" fillId="0" borderId="8" xfId="0" applyFont="1" applyFill="1" applyBorder="1" applyProtection="1">
      <protection locked="0"/>
    </xf>
    <xf numFmtId="165" fontId="9" fillId="0" borderId="8" xfId="0" applyNumberFormat="1" applyFont="1" applyFill="1" applyBorder="1" applyProtection="1">
      <protection locked="0"/>
    </xf>
    <xf numFmtId="0" fontId="0" fillId="0" borderId="8" xfId="0" applyFont="1" applyBorder="1" applyProtection="1">
      <protection locked="0"/>
    </xf>
    <xf numFmtId="9" fontId="0" fillId="0" borderId="8" xfId="17" applyFont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ual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showGridLines="0" tabSelected="1" workbookViewId="0">
      <selection activeCell="H9" sqref="H9"/>
    </sheetView>
  </sheetViews>
  <sheetFormatPr baseColWidth="10" defaultRowHeight="11.25"/>
  <cols>
    <col min="1" max="1" width="19" style="4" customWidth="1"/>
    <col min="2" max="2" width="52.33203125" style="4" customWidth="1"/>
    <col min="3" max="3" width="13.33203125" style="4" customWidth="1"/>
    <col min="4" max="4" width="10.83203125" style="4" bestFit="1" customWidth="1"/>
    <col min="5" max="5" width="11" style="4" customWidth="1"/>
    <col min="6" max="6" width="13.33203125" style="4" customWidth="1"/>
    <col min="7" max="7" width="14.83203125" style="4" customWidth="1"/>
    <col min="8" max="8" width="11.33203125" style="4" customWidth="1"/>
    <col min="9" max="9" width="13.33203125" style="4" customWidth="1"/>
    <col min="10" max="10" width="15.8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45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s="1" customFormat="1" ht="12.75" customHeight="1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</row>
    <row r="3" spans="1:14" s="1" customFormat="1" ht="21.95" customHeight="1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</row>
    <row r="4" spans="1:14">
      <c r="A4" s="24" t="s">
        <v>40</v>
      </c>
      <c r="B4" s="24" t="s">
        <v>41</v>
      </c>
      <c r="C4" s="25"/>
      <c r="D4" s="26" t="s">
        <v>42</v>
      </c>
      <c r="E4" s="27">
        <v>0</v>
      </c>
      <c r="F4" s="27">
        <v>34079834.700000003</v>
      </c>
      <c r="G4" s="27">
        <v>0</v>
      </c>
      <c r="H4" s="25">
        <v>16</v>
      </c>
      <c r="I4" s="25">
        <v>0</v>
      </c>
      <c r="J4" s="28">
        <v>7</v>
      </c>
      <c r="K4" s="29" t="e">
        <f>G4/E4</f>
        <v>#DIV/0!</v>
      </c>
      <c r="L4" s="29">
        <f>G4/F4</f>
        <v>0</v>
      </c>
      <c r="M4" s="29">
        <f>J4/H4</f>
        <v>0.4375</v>
      </c>
      <c r="N4" s="29" t="e">
        <f>J4/I4</f>
        <v>#DIV/0!</v>
      </c>
    </row>
    <row r="5" spans="1:14">
      <c r="A5" s="30" t="s">
        <v>40</v>
      </c>
      <c r="B5" s="30" t="s">
        <v>43</v>
      </c>
      <c r="C5" s="31"/>
      <c r="D5" s="26" t="s">
        <v>42</v>
      </c>
      <c r="E5" s="27">
        <v>0</v>
      </c>
      <c r="F5" s="27">
        <v>22383141.160000004</v>
      </c>
      <c r="G5" s="27">
        <v>0</v>
      </c>
      <c r="H5" s="31">
        <v>32</v>
      </c>
      <c r="I5" s="31">
        <v>0</v>
      </c>
      <c r="J5" s="32">
        <v>19</v>
      </c>
      <c r="K5" s="29" t="e">
        <f t="shared" ref="K5:K39" si="0">G5/E5</f>
        <v>#DIV/0!</v>
      </c>
      <c r="L5" s="29">
        <f t="shared" ref="L5:L39" si="1">G5/F5</f>
        <v>0</v>
      </c>
      <c r="M5" s="29">
        <f t="shared" ref="M5:M39" si="2">J5/H5</f>
        <v>0.59375</v>
      </c>
      <c r="N5" s="29" t="e">
        <f t="shared" ref="N5:N39" si="3">J5/I5</f>
        <v>#DIV/0!</v>
      </c>
    </row>
    <row r="6" spans="1:14">
      <c r="A6" s="30" t="s">
        <v>40</v>
      </c>
      <c r="B6" s="30" t="s">
        <v>44</v>
      </c>
      <c r="C6" s="31"/>
      <c r="D6" s="26" t="s">
        <v>42</v>
      </c>
      <c r="E6" s="27">
        <v>0</v>
      </c>
      <c r="F6" s="27">
        <v>16761350</v>
      </c>
      <c r="G6" s="27">
        <v>0</v>
      </c>
      <c r="H6" s="31">
        <v>11</v>
      </c>
      <c r="I6" s="31">
        <v>0</v>
      </c>
      <c r="J6" s="32">
        <v>5</v>
      </c>
      <c r="K6" s="29" t="e">
        <f t="shared" si="0"/>
        <v>#DIV/0!</v>
      </c>
      <c r="L6" s="29">
        <f t="shared" si="1"/>
        <v>0</v>
      </c>
      <c r="M6" s="29">
        <f t="shared" si="2"/>
        <v>0.45454545454545453</v>
      </c>
      <c r="N6" s="29" t="e">
        <f t="shared" si="3"/>
        <v>#DIV/0!</v>
      </c>
    </row>
    <row r="7" spans="1:14">
      <c r="A7" s="30" t="s">
        <v>40</v>
      </c>
      <c r="B7" s="30" t="s">
        <v>45</v>
      </c>
      <c r="C7" s="31"/>
      <c r="D7" s="26" t="s">
        <v>42</v>
      </c>
      <c r="E7" s="27">
        <v>0</v>
      </c>
      <c r="F7" s="27">
        <v>29783181.81818182</v>
      </c>
      <c r="G7" s="44">
        <v>133439.67999999999</v>
      </c>
      <c r="H7" s="31">
        <v>18</v>
      </c>
      <c r="I7" s="31">
        <v>0</v>
      </c>
      <c r="J7" s="32">
        <v>12</v>
      </c>
      <c r="K7" s="29" t="e">
        <f t="shared" si="0"/>
        <v>#DIV/0!</v>
      </c>
      <c r="L7" s="29">
        <f t="shared" si="1"/>
        <v>4.4803701906200874E-3</v>
      </c>
      <c r="M7" s="29">
        <f t="shared" si="2"/>
        <v>0.66666666666666663</v>
      </c>
      <c r="N7" s="29" t="e">
        <f t="shared" si="3"/>
        <v>#DIV/0!</v>
      </c>
    </row>
    <row r="8" spans="1:14">
      <c r="A8" s="30" t="s">
        <v>40</v>
      </c>
      <c r="B8" s="30" t="s">
        <v>46</v>
      </c>
      <c r="C8" s="31"/>
      <c r="D8" s="26" t="s">
        <v>42</v>
      </c>
      <c r="E8" s="27">
        <v>0</v>
      </c>
      <c r="F8" s="27">
        <v>5332500</v>
      </c>
      <c r="G8" s="27">
        <v>0</v>
      </c>
      <c r="H8" s="31">
        <v>9</v>
      </c>
      <c r="I8" s="31">
        <v>0</v>
      </c>
      <c r="J8" s="32">
        <v>6</v>
      </c>
      <c r="K8" s="29" t="e">
        <f t="shared" si="0"/>
        <v>#DIV/0!</v>
      </c>
      <c r="L8" s="29">
        <f t="shared" si="1"/>
        <v>0</v>
      </c>
      <c r="M8" s="29">
        <f t="shared" si="2"/>
        <v>0.66666666666666663</v>
      </c>
      <c r="N8" s="29" t="e">
        <f t="shared" si="3"/>
        <v>#DIV/0!</v>
      </c>
    </row>
    <row r="9" spans="1:14">
      <c r="A9" s="30" t="s">
        <v>40</v>
      </c>
      <c r="B9" s="30" t="s">
        <v>47</v>
      </c>
      <c r="C9" s="31"/>
      <c r="D9" s="26" t="s">
        <v>42</v>
      </c>
      <c r="E9" s="27">
        <v>0</v>
      </c>
      <c r="F9" s="27">
        <v>3612500</v>
      </c>
      <c r="G9" s="27">
        <v>0</v>
      </c>
      <c r="H9" s="33">
        <v>1720</v>
      </c>
      <c r="I9" s="31">
        <v>0</v>
      </c>
      <c r="J9" s="32">
        <v>2400</v>
      </c>
      <c r="K9" s="29" t="e">
        <f t="shared" si="0"/>
        <v>#DIV/0!</v>
      </c>
      <c r="L9" s="29">
        <f t="shared" si="1"/>
        <v>0</v>
      </c>
      <c r="M9" s="29">
        <f t="shared" si="2"/>
        <v>1.3953488372093024</v>
      </c>
      <c r="N9" s="29" t="e">
        <f t="shared" si="3"/>
        <v>#DIV/0!</v>
      </c>
    </row>
    <row r="10" spans="1:14">
      <c r="A10" s="30" t="s">
        <v>48</v>
      </c>
      <c r="B10" s="30" t="s">
        <v>49</v>
      </c>
      <c r="C10" s="31"/>
      <c r="D10" s="26" t="s">
        <v>50</v>
      </c>
      <c r="E10" s="27">
        <v>0</v>
      </c>
      <c r="F10" s="27">
        <v>6000000</v>
      </c>
      <c r="G10" s="27">
        <v>0</v>
      </c>
      <c r="H10" s="31">
        <v>0</v>
      </c>
      <c r="I10" s="31">
        <v>0</v>
      </c>
      <c r="J10" s="32">
        <v>2</v>
      </c>
      <c r="K10" s="29" t="e">
        <f t="shared" si="0"/>
        <v>#DIV/0!</v>
      </c>
      <c r="L10" s="29">
        <f t="shared" si="1"/>
        <v>0</v>
      </c>
      <c r="M10" s="29" t="e">
        <f t="shared" si="2"/>
        <v>#DIV/0!</v>
      </c>
      <c r="N10" s="29" t="e">
        <f t="shared" si="3"/>
        <v>#DIV/0!</v>
      </c>
    </row>
    <row r="11" spans="1:14">
      <c r="A11" s="30" t="s">
        <v>40</v>
      </c>
      <c r="B11" s="30" t="s">
        <v>51</v>
      </c>
      <c r="C11" s="31"/>
      <c r="D11" s="26" t="s">
        <v>42</v>
      </c>
      <c r="E11" s="27">
        <v>0</v>
      </c>
      <c r="F11" s="27">
        <v>9105200</v>
      </c>
      <c r="G11" s="27">
        <v>0</v>
      </c>
      <c r="H11" s="31">
        <v>236</v>
      </c>
      <c r="I11" s="31">
        <v>0</v>
      </c>
      <c r="J11" s="32">
        <v>565</v>
      </c>
      <c r="K11" s="29" t="e">
        <f t="shared" si="0"/>
        <v>#DIV/0!</v>
      </c>
      <c r="L11" s="29">
        <f t="shared" si="1"/>
        <v>0</v>
      </c>
      <c r="M11" s="29">
        <f t="shared" si="2"/>
        <v>2.3940677966101696</v>
      </c>
      <c r="N11" s="29" t="e">
        <f t="shared" si="3"/>
        <v>#DIV/0!</v>
      </c>
    </row>
    <row r="12" spans="1:14">
      <c r="A12" s="30" t="s">
        <v>40</v>
      </c>
      <c r="B12" s="30" t="s">
        <v>52</v>
      </c>
      <c r="C12" s="31"/>
      <c r="D12" s="26" t="s">
        <v>42</v>
      </c>
      <c r="E12" s="27">
        <v>0</v>
      </c>
      <c r="F12" s="27">
        <v>8842550</v>
      </c>
      <c r="G12" s="27">
        <v>0</v>
      </c>
      <c r="H12" s="31">
        <v>62</v>
      </c>
      <c r="I12" s="31">
        <v>0</v>
      </c>
      <c r="J12" s="32">
        <v>128</v>
      </c>
      <c r="K12" s="29" t="e">
        <f t="shared" si="0"/>
        <v>#DIV/0!</v>
      </c>
      <c r="L12" s="29">
        <f t="shared" si="1"/>
        <v>0</v>
      </c>
      <c r="M12" s="29">
        <f t="shared" si="2"/>
        <v>2.064516129032258</v>
      </c>
      <c r="N12" s="29" t="e">
        <f t="shared" si="3"/>
        <v>#DIV/0!</v>
      </c>
    </row>
    <row r="13" spans="1:14">
      <c r="A13" s="30" t="s">
        <v>40</v>
      </c>
      <c r="B13" s="30" t="s">
        <v>53</v>
      </c>
      <c r="C13" s="31"/>
      <c r="D13" s="26" t="s">
        <v>42</v>
      </c>
      <c r="E13" s="27">
        <v>0</v>
      </c>
      <c r="F13" s="27">
        <v>5236520</v>
      </c>
      <c r="G13" s="27">
        <v>0</v>
      </c>
      <c r="H13" s="31">
        <v>34</v>
      </c>
      <c r="I13" s="31">
        <v>0</v>
      </c>
      <c r="J13" s="32">
        <v>62</v>
      </c>
      <c r="K13" s="29" t="e">
        <f t="shared" si="0"/>
        <v>#DIV/0!</v>
      </c>
      <c r="L13" s="29">
        <f t="shared" si="1"/>
        <v>0</v>
      </c>
      <c r="M13" s="29">
        <f t="shared" si="2"/>
        <v>1.8235294117647058</v>
      </c>
      <c r="N13" s="29" t="e">
        <f t="shared" si="3"/>
        <v>#DIV/0!</v>
      </c>
    </row>
    <row r="14" spans="1:14">
      <c r="A14" s="30" t="s">
        <v>40</v>
      </c>
      <c r="B14" s="30" t="s">
        <v>54</v>
      </c>
      <c r="C14" s="31"/>
      <c r="D14" s="26" t="s">
        <v>42</v>
      </c>
      <c r="E14" s="27">
        <v>0</v>
      </c>
      <c r="F14" s="27">
        <v>3229050</v>
      </c>
      <c r="G14" s="27">
        <v>0</v>
      </c>
      <c r="H14" s="31">
        <v>19</v>
      </c>
      <c r="I14" s="31">
        <v>0</v>
      </c>
      <c r="J14" s="32">
        <v>0</v>
      </c>
      <c r="K14" s="29" t="e">
        <f t="shared" si="0"/>
        <v>#DIV/0!</v>
      </c>
      <c r="L14" s="29">
        <f t="shared" si="1"/>
        <v>0</v>
      </c>
      <c r="M14" s="29">
        <f t="shared" si="2"/>
        <v>0</v>
      </c>
      <c r="N14" s="29" t="e">
        <f t="shared" si="3"/>
        <v>#DIV/0!</v>
      </c>
    </row>
    <row r="15" spans="1:14">
      <c r="A15" s="30" t="s">
        <v>40</v>
      </c>
      <c r="B15" s="30" t="s">
        <v>55</v>
      </c>
      <c r="C15" s="31"/>
      <c r="D15" s="26" t="s">
        <v>42</v>
      </c>
      <c r="E15" s="27">
        <v>0</v>
      </c>
      <c r="F15" s="27">
        <v>444247.18</v>
      </c>
      <c r="G15" s="27">
        <v>0</v>
      </c>
      <c r="H15" s="31">
        <v>39</v>
      </c>
      <c r="I15" s="31">
        <v>0</v>
      </c>
      <c r="J15" s="32">
        <v>0</v>
      </c>
      <c r="K15" s="29" t="e">
        <f t="shared" si="0"/>
        <v>#DIV/0!</v>
      </c>
      <c r="L15" s="29">
        <f t="shared" si="1"/>
        <v>0</v>
      </c>
      <c r="M15" s="29">
        <f t="shared" si="2"/>
        <v>0</v>
      </c>
      <c r="N15" s="29" t="e">
        <f t="shared" si="3"/>
        <v>#DIV/0!</v>
      </c>
    </row>
    <row r="16" spans="1:14">
      <c r="A16" s="30" t="s">
        <v>40</v>
      </c>
      <c r="B16" s="30" t="s">
        <v>56</v>
      </c>
      <c r="C16" s="31"/>
      <c r="D16" s="26" t="s">
        <v>42</v>
      </c>
      <c r="E16" s="27">
        <v>0</v>
      </c>
      <c r="F16" s="27">
        <v>1205544.3500000001</v>
      </c>
      <c r="G16" s="27">
        <v>0</v>
      </c>
      <c r="H16" s="31">
        <v>60</v>
      </c>
      <c r="I16" s="31">
        <v>0</v>
      </c>
      <c r="J16" s="32">
        <v>0</v>
      </c>
      <c r="K16" s="29" t="e">
        <f t="shared" si="0"/>
        <v>#DIV/0!</v>
      </c>
      <c r="L16" s="29">
        <f t="shared" si="1"/>
        <v>0</v>
      </c>
      <c r="M16" s="29">
        <f t="shared" si="2"/>
        <v>0</v>
      </c>
      <c r="N16" s="29" t="e">
        <f t="shared" si="3"/>
        <v>#DIV/0!</v>
      </c>
    </row>
    <row r="17" spans="1:14" ht="22.5">
      <c r="A17" s="34" t="s">
        <v>57</v>
      </c>
      <c r="B17" s="30" t="s">
        <v>58</v>
      </c>
      <c r="C17" s="31"/>
      <c r="D17" s="35" t="s">
        <v>59</v>
      </c>
      <c r="E17" s="27">
        <v>0</v>
      </c>
      <c r="F17" s="27">
        <v>2900000</v>
      </c>
      <c r="G17" s="27">
        <v>0</v>
      </c>
      <c r="H17" s="31">
        <v>0</v>
      </c>
      <c r="I17" s="31">
        <v>0</v>
      </c>
      <c r="J17" s="32">
        <v>0</v>
      </c>
      <c r="K17" s="29" t="e">
        <f t="shared" si="0"/>
        <v>#DIV/0!</v>
      </c>
      <c r="L17" s="29">
        <f t="shared" si="1"/>
        <v>0</v>
      </c>
      <c r="M17" s="29" t="e">
        <f t="shared" si="2"/>
        <v>#DIV/0!</v>
      </c>
      <c r="N17" s="29" t="e">
        <f t="shared" si="3"/>
        <v>#DIV/0!</v>
      </c>
    </row>
    <row r="18" spans="1:14">
      <c r="A18" s="30" t="s">
        <v>60</v>
      </c>
      <c r="B18" s="30" t="s">
        <v>61</v>
      </c>
      <c r="C18" s="31"/>
      <c r="D18" s="26" t="s">
        <v>62</v>
      </c>
      <c r="E18" s="27">
        <v>0</v>
      </c>
      <c r="F18" s="27">
        <v>800000</v>
      </c>
      <c r="G18" s="27">
        <v>0</v>
      </c>
      <c r="H18" s="31">
        <v>0</v>
      </c>
      <c r="I18" s="31">
        <v>0</v>
      </c>
      <c r="J18" s="32">
        <v>0</v>
      </c>
      <c r="K18" s="29" t="e">
        <f t="shared" si="0"/>
        <v>#DIV/0!</v>
      </c>
      <c r="L18" s="29">
        <f t="shared" si="1"/>
        <v>0</v>
      </c>
      <c r="M18" s="29" t="e">
        <f t="shared" si="2"/>
        <v>#DIV/0!</v>
      </c>
      <c r="N18" s="29" t="e">
        <f t="shared" si="3"/>
        <v>#DIV/0!</v>
      </c>
    </row>
    <row r="19" spans="1:14">
      <c r="A19" s="30" t="s">
        <v>60</v>
      </c>
      <c r="B19" s="30" t="s">
        <v>63</v>
      </c>
      <c r="C19" s="31"/>
      <c r="D19" s="26" t="s">
        <v>62</v>
      </c>
      <c r="E19" s="27">
        <v>0</v>
      </c>
      <c r="F19" s="27">
        <v>275374.28000000003</v>
      </c>
      <c r="G19" s="27">
        <v>0</v>
      </c>
      <c r="H19" s="31">
        <v>0</v>
      </c>
      <c r="I19" s="31">
        <v>0</v>
      </c>
      <c r="J19" s="32">
        <v>0</v>
      </c>
      <c r="K19" s="29" t="e">
        <f t="shared" si="0"/>
        <v>#DIV/0!</v>
      </c>
      <c r="L19" s="29">
        <f t="shared" si="1"/>
        <v>0</v>
      </c>
      <c r="M19" s="29" t="e">
        <f t="shared" si="2"/>
        <v>#DIV/0!</v>
      </c>
      <c r="N19" s="29" t="e">
        <f t="shared" si="3"/>
        <v>#DIV/0!</v>
      </c>
    </row>
    <row r="20" spans="1:14">
      <c r="A20" s="30" t="s">
        <v>60</v>
      </c>
      <c r="B20" s="30" t="s">
        <v>64</v>
      </c>
      <c r="C20" s="31"/>
      <c r="D20" s="26" t="s">
        <v>62</v>
      </c>
      <c r="E20" s="27">
        <v>0</v>
      </c>
      <c r="F20" s="27">
        <v>500000</v>
      </c>
      <c r="G20" s="27">
        <v>0</v>
      </c>
      <c r="H20" s="31">
        <v>0</v>
      </c>
      <c r="I20" s="31">
        <v>0</v>
      </c>
      <c r="J20" s="32">
        <v>0</v>
      </c>
      <c r="K20" s="29" t="e">
        <f t="shared" si="0"/>
        <v>#DIV/0!</v>
      </c>
      <c r="L20" s="29">
        <f t="shared" si="1"/>
        <v>0</v>
      </c>
      <c r="M20" s="29" t="e">
        <f t="shared" si="2"/>
        <v>#DIV/0!</v>
      </c>
      <c r="N20" s="29" t="e">
        <f t="shared" si="3"/>
        <v>#DIV/0!</v>
      </c>
    </row>
    <row r="21" spans="1:14">
      <c r="A21" s="30" t="s">
        <v>60</v>
      </c>
      <c r="B21" s="30" t="s">
        <v>65</v>
      </c>
      <c r="C21" s="31"/>
      <c r="D21" s="26" t="s">
        <v>62</v>
      </c>
      <c r="E21" s="27">
        <v>0</v>
      </c>
      <c r="F21" s="27">
        <v>100000</v>
      </c>
      <c r="G21" s="27">
        <v>0</v>
      </c>
      <c r="H21" s="31">
        <v>0</v>
      </c>
      <c r="I21" s="31">
        <v>0</v>
      </c>
      <c r="J21" s="32">
        <v>0</v>
      </c>
      <c r="K21" s="29" t="e">
        <f t="shared" si="0"/>
        <v>#DIV/0!</v>
      </c>
      <c r="L21" s="29">
        <f t="shared" si="1"/>
        <v>0</v>
      </c>
      <c r="M21" s="29" t="e">
        <f t="shared" si="2"/>
        <v>#DIV/0!</v>
      </c>
      <c r="N21" s="29" t="e">
        <f t="shared" si="3"/>
        <v>#DIV/0!</v>
      </c>
    </row>
    <row r="22" spans="1:14">
      <c r="A22" s="30" t="s">
        <v>60</v>
      </c>
      <c r="B22" s="30" t="s">
        <v>63</v>
      </c>
      <c r="C22" s="31"/>
      <c r="D22" s="26" t="s">
        <v>62</v>
      </c>
      <c r="E22" s="27">
        <v>0</v>
      </c>
      <c r="F22" s="27">
        <v>450000</v>
      </c>
      <c r="G22" s="27">
        <v>0</v>
      </c>
      <c r="H22" s="31">
        <v>0</v>
      </c>
      <c r="I22" s="31">
        <v>0</v>
      </c>
      <c r="J22" s="32">
        <v>0</v>
      </c>
      <c r="K22" s="29" t="e">
        <f t="shared" si="0"/>
        <v>#DIV/0!</v>
      </c>
      <c r="L22" s="29">
        <f t="shared" si="1"/>
        <v>0</v>
      </c>
      <c r="M22" s="29" t="e">
        <f t="shared" si="2"/>
        <v>#DIV/0!</v>
      </c>
      <c r="N22" s="29" t="e">
        <f t="shared" si="3"/>
        <v>#DIV/0!</v>
      </c>
    </row>
    <row r="23" spans="1:14">
      <c r="A23" s="30" t="s">
        <v>60</v>
      </c>
      <c r="B23" s="30" t="s">
        <v>66</v>
      </c>
      <c r="C23" s="31"/>
      <c r="D23" s="26" t="s">
        <v>62</v>
      </c>
      <c r="E23" s="27">
        <v>0</v>
      </c>
      <c r="F23" s="27">
        <v>450000</v>
      </c>
      <c r="G23" s="27">
        <v>0</v>
      </c>
      <c r="H23" s="31">
        <v>0</v>
      </c>
      <c r="I23" s="31">
        <v>0</v>
      </c>
      <c r="J23" s="32">
        <v>0</v>
      </c>
      <c r="K23" s="29" t="e">
        <f t="shared" si="0"/>
        <v>#DIV/0!</v>
      </c>
      <c r="L23" s="29">
        <f t="shared" si="1"/>
        <v>0</v>
      </c>
      <c r="M23" s="29" t="e">
        <f t="shared" si="2"/>
        <v>#DIV/0!</v>
      </c>
      <c r="N23" s="29" t="e">
        <f t="shared" si="3"/>
        <v>#DIV/0!</v>
      </c>
    </row>
    <row r="24" spans="1:14">
      <c r="A24" s="30" t="s">
        <v>67</v>
      </c>
      <c r="B24" s="30" t="s">
        <v>68</v>
      </c>
      <c r="C24" s="31"/>
      <c r="D24" s="26" t="s">
        <v>42</v>
      </c>
      <c r="E24" s="27">
        <v>0</v>
      </c>
      <c r="F24" s="27">
        <v>533061.42000000004</v>
      </c>
      <c r="G24" s="27">
        <v>0</v>
      </c>
      <c r="H24" s="31">
        <v>0</v>
      </c>
      <c r="I24" s="31">
        <v>0</v>
      </c>
      <c r="J24" s="32">
        <v>0</v>
      </c>
      <c r="K24" s="29" t="e">
        <f t="shared" si="0"/>
        <v>#DIV/0!</v>
      </c>
      <c r="L24" s="29">
        <f t="shared" si="1"/>
        <v>0</v>
      </c>
      <c r="M24" s="29" t="e">
        <f t="shared" si="2"/>
        <v>#DIV/0!</v>
      </c>
      <c r="N24" s="29" t="e">
        <f t="shared" si="3"/>
        <v>#DIV/0!</v>
      </c>
    </row>
    <row r="25" spans="1:14">
      <c r="A25" s="36" t="s">
        <v>67</v>
      </c>
      <c r="B25" s="30" t="s">
        <v>69</v>
      </c>
      <c r="C25" s="31"/>
      <c r="D25" s="26" t="s">
        <v>42</v>
      </c>
      <c r="E25" s="27">
        <v>0</v>
      </c>
      <c r="F25" s="27">
        <v>50000</v>
      </c>
      <c r="G25" s="27">
        <v>0</v>
      </c>
      <c r="H25" s="31">
        <v>0</v>
      </c>
      <c r="I25" s="31">
        <v>0</v>
      </c>
      <c r="J25" s="32">
        <v>0</v>
      </c>
      <c r="K25" s="29" t="e">
        <f t="shared" si="0"/>
        <v>#DIV/0!</v>
      </c>
      <c r="L25" s="29">
        <f t="shared" si="1"/>
        <v>0</v>
      </c>
      <c r="M25" s="29" t="e">
        <f t="shared" si="2"/>
        <v>#DIV/0!</v>
      </c>
      <c r="N25" s="29" t="e">
        <f t="shared" si="3"/>
        <v>#DIV/0!</v>
      </c>
    </row>
    <row r="26" spans="1:14">
      <c r="A26" s="36" t="s">
        <v>67</v>
      </c>
      <c r="B26" s="30" t="s">
        <v>70</v>
      </c>
      <c r="C26" s="31"/>
      <c r="D26" s="26" t="s">
        <v>42</v>
      </c>
      <c r="E26" s="27">
        <v>0</v>
      </c>
      <c r="F26" s="27">
        <v>30000</v>
      </c>
      <c r="G26" s="27">
        <v>0</v>
      </c>
      <c r="H26" s="31">
        <v>0</v>
      </c>
      <c r="I26" s="31">
        <v>0</v>
      </c>
      <c r="J26" s="32">
        <v>0</v>
      </c>
      <c r="K26" s="29" t="e">
        <f t="shared" si="0"/>
        <v>#DIV/0!</v>
      </c>
      <c r="L26" s="29">
        <f t="shared" si="1"/>
        <v>0</v>
      </c>
      <c r="M26" s="29" t="e">
        <f t="shared" si="2"/>
        <v>#DIV/0!</v>
      </c>
      <c r="N26" s="29" t="e">
        <f t="shared" si="3"/>
        <v>#DIV/0!</v>
      </c>
    </row>
    <row r="27" spans="1:14">
      <c r="A27" s="30" t="s">
        <v>67</v>
      </c>
      <c r="B27" s="30" t="s">
        <v>71</v>
      </c>
      <c r="C27" s="31"/>
      <c r="D27" s="26" t="s">
        <v>42</v>
      </c>
      <c r="E27" s="27">
        <v>0</v>
      </c>
      <c r="F27" s="27">
        <v>200000</v>
      </c>
      <c r="G27" s="27">
        <v>0</v>
      </c>
      <c r="H27" s="31">
        <v>0</v>
      </c>
      <c r="I27" s="31">
        <v>0</v>
      </c>
      <c r="J27" s="32">
        <v>0</v>
      </c>
      <c r="K27" s="29" t="e">
        <f t="shared" si="0"/>
        <v>#DIV/0!</v>
      </c>
      <c r="L27" s="29">
        <f t="shared" si="1"/>
        <v>0</v>
      </c>
      <c r="M27" s="29" t="e">
        <f t="shared" si="2"/>
        <v>#DIV/0!</v>
      </c>
      <c r="N27" s="29" t="e">
        <f t="shared" si="3"/>
        <v>#DIV/0!</v>
      </c>
    </row>
    <row r="28" spans="1:14">
      <c r="A28" s="30" t="s">
        <v>40</v>
      </c>
      <c r="B28" s="30" t="s">
        <v>72</v>
      </c>
      <c r="C28" s="31"/>
      <c r="D28" s="26" t="s">
        <v>42</v>
      </c>
      <c r="E28" s="27">
        <v>0</v>
      </c>
      <c r="F28" s="27">
        <v>2212500</v>
      </c>
      <c r="G28" s="27">
        <v>0</v>
      </c>
      <c r="H28" s="31">
        <v>8</v>
      </c>
      <c r="I28" s="31">
        <v>0</v>
      </c>
      <c r="J28" s="32">
        <v>3</v>
      </c>
      <c r="K28" s="29" t="e">
        <f t="shared" si="0"/>
        <v>#DIV/0!</v>
      </c>
      <c r="L28" s="29">
        <f t="shared" si="1"/>
        <v>0</v>
      </c>
      <c r="M28" s="29">
        <f t="shared" si="2"/>
        <v>0.375</v>
      </c>
      <c r="N28" s="29" t="e">
        <f t="shared" si="3"/>
        <v>#DIV/0!</v>
      </c>
    </row>
    <row r="29" spans="1:14">
      <c r="A29" s="30" t="s">
        <v>67</v>
      </c>
      <c r="B29" s="30" t="s">
        <v>73</v>
      </c>
      <c r="C29" s="31"/>
      <c r="D29" s="26" t="s">
        <v>42</v>
      </c>
      <c r="E29" s="27">
        <v>0</v>
      </c>
      <c r="F29" s="27">
        <v>50000</v>
      </c>
      <c r="G29" s="27">
        <v>0</v>
      </c>
      <c r="H29" s="31">
        <v>0</v>
      </c>
      <c r="I29" s="31">
        <v>0</v>
      </c>
      <c r="J29" s="32">
        <v>0</v>
      </c>
      <c r="K29" s="29" t="e">
        <f t="shared" si="0"/>
        <v>#DIV/0!</v>
      </c>
      <c r="L29" s="29">
        <f t="shared" si="1"/>
        <v>0</v>
      </c>
      <c r="M29" s="29" t="e">
        <f t="shared" si="2"/>
        <v>#DIV/0!</v>
      </c>
      <c r="N29" s="29" t="e">
        <f t="shared" si="3"/>
        <v>#DIV/0!</v>
      </c>
    </row>
    <row r="30" spans="1:14">
      <c r="A30" s="30" t="s">
        <v>40</v>
      </c>
      <c r="B30" s="30" t="s">
        <v>74</v>
      </c>
      <c r="C30" s="31"/>
      <c r="D30" s="26" t="s">
        <v>42</v>
      </c>
      <c r="E30" s="27">
        <v>0</v>
      </c>
      <c r="F30" s="27">
        <v>200000</v>
      </c>
      <c r="G30" s="27">
        <v>0</v>
      </c>
      <c r="H30" s="31">
        <v>0</v>
      </c>
      <c r="I30" s="31">
        <v>177602</v>
      </c>
      <c r="J30" s="32">
        <v>0</v>
      </c>
      <c r="K30" s="29" t="e">
        <f t="shared" si="0"/>
        <v>#DIV/0!</v>
      </c>
      <c r="L30" s="29">
        <f t="shared" si="1"/>
        <v>0</v>
      </c>
      <c r="M30" s="29" t="e">
        <f t="shared" si="2"/>
        <v>#DIV/0!</v>
      </c>
      <c r="N30" s="29">
        <f t="shared" si="3"/>
        <v>0</v>
      </c>
    </row>
    <row r="31" spans="1:14">
      <c r="A31" s="30" t="s">
        <v>67</v>
      </c>
      <c r="B31" s="30" t="s">
        <v>75</v>
      </c>
      <c r="C31" s="31"/>
      <c r="D31" s="26" t="s">
        <v>42</v>
      </c>
      <c r="E31" s="27">
        <v>0</v>
      </c>
      <c r="F31" s="27">
        <v>300000</v>
      </c>
      <c r="G31" s="27">
        <v>0</v>
      </c>
      <c r="H31" s="31">
        <v>5</v>
      </c>
      <c r="I31" s="31">
        <v>0</v>
      </c>
      <c r="J31" s="32">
        <v>2</v>
      </c>
      <c r="K31" s="29" t="e">
        <f t="shared" si="0"/>
        <v>#DIV/0!</v>
      </c>
      <c r="L31" s="29">
        <f t="shared" si="1"/>
        <v>0</v>
      </c>
      <c r="M31" s="29">
        <f t="shared" si="2"/>
        <v>0.4</v>
      </c>
      <c r="N31" s="29" t="e">
        <f t="shared" si="3"/>
        <v>#DIV/0!</v>
      </c>
    </row>
    <row r="32" spans="1:14">
      <c r="A32" s="30" t="s">
        <v>40</v>
      </c>
      <c r="B32" s="30" t="s">
        <v>76</v>
      </c>
      <c r="C32" s="31"/>
      <c r="D32" s="26" t="s">
        <v>42</v>
      </c>
      <c r="E32" s="27">
        <v>0</v>
      </c>
      <c r="F32" s="27">
        <v>1787500</v>
      </c>
      <c r="G32" s="27">
        <v>0</v>
      </c>
      <c r="H32" s="31">
        <v>0</v>
      </c>
      <c r="I32" s="31">
        <v>0</v>
      </c>
      <c r="J32" s="32">
        <v>0</v>
      </c>
      <c r="K32" s="29" t="e">
        <f t="shared" si="0"/>
        <v>#DIV/0!</v>
      </c>
      <c r="L32" s="29">
        <f t="shared" si="1"/>
        <v>0</v>
      </c>
      <c r="M32" s="29" t="e">
        <f t="shared" si="2"/>
        <v>#DIV/0!</v>
      </c>
      <c r="N32" s="29" t="e">
        <f t="shared" si="3"/>
        <v>#DIV/0!</v>
      </c>
    </row>
    <row r="33" spans="1:14">
      <c r="A33" s="30" t="s">
        <v>40</v>
      </c>
      <c r="B33" s="30" t="s">
        <v>77</v>
      </c>
      <c r="C33" s="31"/>
      <c r="D33" s="26" t="s">
        <v>42</v>
      </c>
      <c r="E33" s="27">
        <v>0</v>
      </c>
      <c r="F33" s="27">
        <v>2500000</v>
      </c>
      <c r="G33" s="27">
        <v>0</v>
      </c>
      <c r="H33" s="31">
        <v>0</v>
      </c>
      <c r="I33" s="31">
        <v>0</v>
      </c>
      <c r="J33" s="32">
        <v>0</v>
      </c>
      <c r="K33" s="29" t="e">
        <f t="shared" si="0"/>
        <v>#DIV/0!</v>
      </c>
      <c r="L33" s="29">
        <f t="shared" si="1"/>
        <v>0</v>
      </c>
      <c r="M33" s="29" t="e">
        <f t="shared" si="2"/>
        <v>#DIV/0!</v>
      </c>
      <c r="N33" s="29" t="e">
        <f t="shared" si="3"/>
        <v>#DIV/0!</v>
      </c>
    </row>
    <row r="34" spans="1:14">
      <c r="A34" s="30" t="s">
        <v>48</v>
      </c>
      <c r="B34" s="30" t="s">
        <v>78</v>
      </c>
      <c r="C34" s="31"/>
      <c r="D34" s="26" t="s">
        <v>50</v>
      </c>
      <c r="E34" s="27">
        <v>0</v>
      </c>
      <c r="F34" s="27">
        <v>600000</v>
      </c>
      <c r="G34" s="27">
        <v>0</v>
      </c>
      <c r="H34" s="33">
        <v>15000</v>
      </c>
      <c r="I34" s="31">
        <v>0</v>
      </c>
      <c r="J34" s="32">
        <v>15000</v>
      </c>
      <c r="K34" s="29" t="e">
        <f t="shared" si="0"/>
        <v>#DIV/0!</v>
      </c>
      <c r="L34" s="29">
        <f t="shared" si="1"/>
        <v>0</v>
      </c>
      <c r="M34" s="29">
        <f t="shared" si="2"/>
        <v>1</v>
      </c>
      <c r="N34" s="29" t="e">
        <f t="shared" si="3"/>
        <v>#DIV/0!</v>
      </c>
    </row>
    <row r="35" spans="1:14">
      <c r="A35" s="36" t="s">
        <v>48</v>
      </c>
      <c r="B35" s="30" t="s">
        <v>79</v>
      </c>
      <c r="C35" s="31"/>
      <c r="D35" s="26" t="s">
        <v>80</v>
      </c>
      <c r="E35" s="27">
        <v>0</v>
      </c>
      <c r="F35" s="27">
        <v>500000</v>
      </c>
      <c r="G35" s="27">
        <v>0</v>
      </c>
      <c r="H35" s="37">
        <v>454</v>
      </c>
      <c r="I35" s="31">
        <f>428+27</f>
        <v>455</v>
      </c>
      <c r="J35" s="32">
        <v>455</v>
      </c>
      <c r="K35" s="29" t="e">
        <f t="shared" si="0"/>
        <v>#DIV/0!</v>
      </c>
      <c r="L35" s="29">
        <f t="shared" si="1"/>
        <v>0</v>
      </c>
      <c r="M35" s="29">
        <f t="shared" si="2"/>
        <v>1.0022026431718061</v>
      </c>
      <c r="N35" s="29">
        <f t="shared" si="3"/>
        <v>1</v>
      </c>
    </row>
    <row r="36" spans="1:14">
      <c r="A36" s="36" t="s">
        <v>48</v>
      </c>
      <c r="B36" s="30" t="s">
        <v>81</v>
      </c>
      <c r="C36" s="31"/>
      <c r="D36" s="26" t="s">
        <v>80</v>
      </c>
      <c r="E36" s="27">
        <v>0</v>
      </c>
      <c r="F36" s="27">
        <v>500000</v>
      </c>
      <c r="G36" s="27">
        <v>0</v>
      </c>
      <c r="H36" s="31">
        <v>0</v>
      </c>
      <c r="I36" s="31">
        <v>0</v>
      </c>
      <c r="J36" s="32">
        <v>0</v>
      </c>
      <c r="K36" s="29" t="e">
        <f t="shared" si="0"/>
        <v>#DIV/0!</v>
      </c>
      <c r="L36" s="29">
        <f t="shared" si="1"/>
        <v>0</v>
      </c>
      <c r="M36" s="29" t="e">
        <f t="shared" si="2"/>
        <v>#DIV/0!</v>
      </c>
      <c r="N36" s="29" t="e">
        <f t="shared" si="3"/>
        <v>#DIV/0!</v>
      </c>
    </row>
    <row r="37" spans="1:14">
      <c r="A37" s="36" t="s">
        <v>48</v>
      </c>
      <c r="B37" s="30" t="s">
        <v>82</v>
      </c>
      <c r="C37" s="31"/>
      <c r="D37" s="26" t="s">
        <v>80</v>
      </c>
      <c r="E37" s="27">
        <v>0</v>
      </c>
      <c r="F37" s="27">
        <v>500000</v>
      </c>
      <c r="G37" s="27">
        <v>0</v>
      </c>
      <c r="H37" s="31">
        <v>0</v>
      </c>
      <c r="I37" s="31">
        <v>0</v>
      </c>
      <c r="J37" s="32">
        <v>0</v>
      </c>
      <c r="K37" s="29" t="e">
        <f t="shared" si="0"/>
        <v>#DIV/0!</v>
      </c>
      <c r="L37" s="29">
        <f t="shared" si="1"/>
        <v>0</v>
      </c>
      <c r="M37" s="29" t="e">
        <f t="shared" si="2"/>
        <v>#DIV/0!</v>
      </c>
      <c r="N37" s="29" t="e">
        <f t="shared" si="3"/>
        <v>#DIV/0!</v>
      </c>
    </row>
    <row r="38" spans="1:14">
      <c r="A38" s="30" t="s">
        <v>48</v>
      </c>
      <c r="B38" s="30" t="s">
        <v>83</v>
      </c>
      <c r="C38" s="31"/>
      <c r="D38" s="26" t="s">
        <v>50</v>
      </c>
      <c r="E38" s="27">
        <v>0</v>
      </c>
      <c r="F38" s="27">
        <v>300000</v>
      </c>
      <c r="G38" s="27">
        <v>0</v>
      </c>
      <c r="H38" s="31">
        <v>100</v>
      </c>
      <c r="I38" s="31">
        <v>0</v>
      </c>
      <c r="J38" s="32">
        <v>100</v>
      </c>
      <c r="K38" s="29" t="e">
        <f t="shared" si="0"/>
        <v>#DIV/0!</v>
      </c>
      <c r="L38" s="29">
        <f t="shared" si="1"/>
        <v>0</v>
      </c>
      <c r="M38" s="29">
        <f t="shared" si="2"/>
        <v>1</v>
      </c>
      <c r="N38" s="29" t="e">
        <f t="shared" si="3"/>
        <v>#DIV/0!</v>
      </c>
    </row>
    <row r="39" spans="1:14">
      <c r="A39" s="38" t="s">
        <v>48</v>
      </c>
      <c r="B39" s="38" t="s">
        <v>84</v>
      </c>
      <c r="C39" s="39"/>
      <c r="D39" s="40" t="s">
        <v>50</v>
      </c>
      <c r="E39" s="41">
        <v>0</v>
      </c>
      <c r="F39" s="41">
        <v>600000</v>
      </c>
      <c r="G39" s="41">
        <v>0</v>
      </c>
      <c r="H39" s="39">
        <v>3</v>
      </c>
      <c r="I39" s="39">
        <v>0</v>
      </c>
      <c r="J39" s="42">
        <v>3</v>
      </c>
      <c r="K39" s="43" t="e">
        <f t="shared" si="0"/>
        <v>#DIV/0!</v>
      </c>
      <c r="L39" s="43">
        <f t="shared" si="1"/>
        <v>0</v>
      </c>
      <c r="M39" s="43">
        <f t="shared" si="2"/>
        <v>1</v>
      </c>
      <c r="N39" s="43" t="e">
        <f t="shared" si="3"/>
        <v>#DIV/0!</v>
      </c>
    </row>
    <row r="41" spans="1:14">
      <c r="A41" s="31" t="s">
        <v>85</v>
      </c>
      <c r="B41" s="31"/>
      <c r="C41" s="31"/>
      <c r="D41" s="23"/>
    </row>
  </sheetData>
  <sheetProtection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10" t="s">
        <v>34</v>
      </c>
    </row>
    <row r="21" spans="1:1" ht="33.75">
      <c r="A21" s="9" t="s">
        <v>35</v>
      </c>
    </row>
    <row r="23" spans="1:1" ht="38.25" customHeight="1">
      <c r="A23" s="9" t="s">
        <v>36</v>
      </c>
    </row>
    <row r="25" spans="1:1" ht="24">
      <c r="A25" s="22" t="s">
        <v>39</v>
      </c>
    </row>
    <row r="26" spans="1:1">
      <c r="A26" s="5" t="s">
        <v>37</v>
      </c>
    </row>
    <row r="27" spans="1:1" ht="14.25">
      <c r="A27" s="5" t="s">
        <v>38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2017-03-30T22:21:48Z</cp:lastPrinted>
  <dcterms:created xsi:type="dcterms:W3CDTF">2014-10-22T05:35:08Z</dcterms:created>
  <dcterms:modified xsi:type="dcterms:W3CDTF">2020-01-29T21:06:01Z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