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EFE" sheetId="2" r:id="rId1"/>
  </sheets>
  <definedNames>
    <definedName name="_xlnm._FilterDatabase" localSheetId="0" hidden="1">EFE!#REF!</definedName>
  </definedNames>
  <calcPr calcId="124519"/>
</workbook>
</file>

<file path=xl/calcChain.xml><?xml version="1.0" encoding="utf-8"?>
<calcChain xmlns="http://schemas.openxmlformats.org/spreadsheetml/2006/main">
  <c r="E53" i="2"/>
  <c r="E52" s="1"/>
  <c r="D53"/>
  <c r="D52" s="1"/>
  <c r="E48"/>
  <c r="E47" s="1"/>
  <c r="D48"/>
  <c r="D47"/>
  <c r="D57" s="1"/>
  <c r="D59" s="1"/>
  <c r="E44"/>
  <c r="D44"/>
  <c r="E40"/>
  <c r="D40"/>
  <c r="E36"/>
  <c r="D36"/>
  <c r="D33"/>
  <c r="E16"/>
  <c r="D16"/>
  <c r="E5"/>
  <c r="E33" s="1"/>
  <c r="D5"/>
  <c r="E57" l="1"/>
  <c r="E59" s="1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<sst xmlns="http://schemas.openxmlformats.org/spreadsheetml/2006/main" count="62" uniqueCount="53">
  <si>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</si>
  <si>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</si>
  <si>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</si>
  <si>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</si>
  <si>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</si>
  <si>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</si>
  <si>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</si>
  <si>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</si>
  <si>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</si>
  <si>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</si>
  <si>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</si>
  <si>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</si>
  <si>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</si>
  <si>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</si>
  <si>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</si>
  <si>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</si>
  <si>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</si>
  <si>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</si>
  <si>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</si>
  <si>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</si>
  <si>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</si>
  <si>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</si>
  <si>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</si>
  <si>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</si>
  <si>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</si>
  <si>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</si>
  <si>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</si>
  <si>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</si>
  <si>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</si>
  <si>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</si>
  <si>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</si>
  <si>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</si>
  <si>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</si>
  <si>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</si>
  <si>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</si>
  <si>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</si>
  <si>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</si>
  <si>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</si>
  <si>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</si>
  <si>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</si>
  <si>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</si>
  <si>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</si>
  <si>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</si>
  <si>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</si>
  <si>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</si>
  <si>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</si>
  <si>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</si>
  <si>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</si>
  <si>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</si>
  <si>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</si>
  <si>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</si>
  <si>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“Bajo protesta de decir verdad declaramos que los Estados Financieros y sus notas, son razonablemente correctos y son responsabilidad del emisor”.</t>
  </si>
  <si>
    <t>MUNICIPIO DOLORES HIDALGO CIN
ESTADO DE FLUJOS DE EFECTIVO
DEL 1 DE ENERO AL AL 30 DE JUNIO DEL 2020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</si>
</sst>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4" fillId="0" borderId="0" xfId="8" applyFont="1" applyFill="1" applyBorder="1" applyProtection="1">
      <protection locked="0"/>
    </xf>
    <xf numFmtId="0" fontId="3" fillId="2" borderId="8" xfId="8" applyFont="1" applyFill="1" applyBorder="1" applyAlignment="1">
      <alignment horizontal="center" vertical="center" wrapText="1"/>
    </xf>
    <xf numFmtId="0" fontId="3" fillId="2" borderId="7" xfId="8" applyFont="1" applyFill="1" applyBorder="1" applyAlignment="1">
      <alignment horizontal="center" vertical="center" wrapText="1"/>
    </xf>
    <xf numFmtId="0" fontId="4" fillId="0" borderId="0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3" fillId="0" borderId="0" xfId="8" applyFont="1" applyFill="1" applyBorder="1" applyAlignment="1">
      <alignment horizontal="center" vertical="center" wrapText="1"/>
    </xf>
    <xf numFmtId="0" fontId="3" fillId="0" borderId="2" xfId="8" applyFont="1" applyFill="1" applyBorder="1" applyAlignment="1">
      <alignment horizontal="center" vertical="center" wrapText="1"/>
    </xf>
    <xf numFmtId="0" fontId="3" fillId="0" borderId="1" xfId="8" applyFont="1" applyFill="1" applyBorder="1" applyAlignment="1">
      <alignment horizontal="left" vertical="top"/>
    </xf>
    <xf numFmtId="0" fontId="3" fillId="0" borderId="0" xfId="8" applyFont="1" applyFill="1" applyBorder="1" applyAlignment="1">
      <alignment horizontal="left" vertical="top" wrapText="1"/>
    </xf>
    <xf numFmtId="0" fontId="3" fillId="0" borderId="0" xfId="8" applyFont="1" applyFill="1" applyBorder="1" applyAlignment="1" applyProtection="1">
      <alignment horizontal="center" vertical="top" wrapText="1"/>
      <protection locked="0"/>
    </xf>
    <xf numFmtId="0" fontId="3" fillId="0" borderId="2" xfId="8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>
      <alignment horizontal="left" vertical="top"/>
    </xf>
    <xf numFmtId="0" fontId="3" fillId="0" borderId="0" xfId="8" applyFont="1" applyFill="1" applyBorder="1" applyAlignment="1">
      <alignment horizontal="left" vertical="top" wrapText="1" inden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Fill="1" applyBorder="1" applyAlignment="1">
      <alignment horizontal="left" vertical="top" wrapText="1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4" fontId="4" fillId="0" borderId="2" xfId="8" applyNumberFormat="1" applyFont="1" applyFill="1" applyBorder="1" applyAlignment="1" applyProtection="1">
      <alignment vertical="top" wrapText="1"/>
      <protection locked="0"/>
    </xf>
    <xf numFmtId="0" fontId="7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vertical="top" wrapText="1"/>
    </xf>
    <xf numFmtId="0" fontId="3" fillId="0" borderId="1" xfId="8" applyFont="1" applyFill="1" applyBorder="1" applyAlignment="1">
      <alignment vertical="top"/>
    </xf>
    <xf numFmtId="0" fontId="4" fillId="0" borderId="0" xfId="8" applyFont="1" applyFill="1" applyBorder="1" applyAlignment="1">
      <alignment horizontal="left" vertical="top" wrapText="1" indent="1"/>
    </xf>
    <xf numFmtId="0" fontId="4" fillId="0" borderId="5" xfId="8" applyFont="1" applyFill="1" applyBorder="1" applyProtection="1">
      <protection locked="0"/>
    </xf>
    <xf numFmtId="0" fontId="4" fillId="0" borderId="3" xfId="8" applyFont="1" applyFill="1" applyBorder="1" applyProtection="1">
      <protection locked="0"/>
    </xf>
    <xf numFmtId="0" fontId="4" fillId="0" borderId="3" xfId="8" applyFont="1" applyFill="1" applyBorder="1" applyAlignment="1">
      <alignment vertical="top" wrapText="1"/>
    </xf>
    <xf numFmtId="4" fontId="4" fillId="0" borderId="4" xfId="8" applyNumberFormat="1" applyFont="1" applyFill="1" applyBorder="1" applyAlignment="1">
      <alignment vertical="top"/>
    </xf>
    <xf numFmtId="0" fontId="8" fillId="0" borderId="1" xfId="8" applyFont="1" applyFill="1" applyBorder="1" applyProtection="1">
      <protection locked="0"/>
    </xf>
    <xf numFmtId="0" fontId="3" fillId="2" borderId="9" xfId="8" applyFont="1" applyFill="1" applyBorder="1" applyAlignment="1" applyProtection="1">
      <alignment horizontal="center" vertical="center" wrapText="1"/>
      <protection locked="0"/>
    </xf>
    <xf numFmtId="0" fontId="3" fillId="2" borderId="10" xfId="8" applyFont="1" applyFill="1" applyBorder="1" applyAlignment="1" applyProtection="1">
      <alignment horizontal="center" vertical="center" wrapText="1"/>
      <protection locked="0"/>
    </xf>
    <xf numFmtId="0" fontId="3" fillId="2" borderId="11" xfId="8" applyFont="1" applyFill="1" applyBorder="1" applyAlignment="1" applyProtection="1">
      <alignment horizontal="center" vertical="center" wrapText="1"/>
      <protection locked="0"/>
    </xf>
    <xf numFmtId="0" fontId="3" fillId="2" borderId="6" xfId="8" applyFont="1" applyFill="1" applyBorder="1" applyAlignment="1">
      <alignment horizontal="center" vertical="center" wrapText="1"/>
    </xf>
    <xf numFmtId="0" fontId="3" fillId="2" borderId="7" xfId="8" applyFont="1" applyFill="1" applyBorder="1" applyAlignment="1">
      <alignment horizontal="center" vertical="center" wrapText="1"/>
    </xf>
  </cellXfs>
  <cellStyles count="22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illares 3 2" xfId="17"/>
    <cellStyle name="Moneda 2" xfId="6"/>
    <cellStyle name="Normal" xfId="0" builtinId="0"/>
    <cellStyle name="Normal 2" xfId="7"/>
    <cellStyle name="Normal 2 2" xfId="8"/>
    <cellStyle name="Normal 2 3" xfId="18"/>
    <cellStyle name="Normal 3" xfId="9"/>
    <cellStyle name="Normal 3 2" xfId="1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1"/>
    <cellStyle name="Normal 6 3" xfId="2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4"/>
  <sheetViews>
    <sheetView showGridLines="0" tabSelected="1" topLeftCell="A40" workbookViewId="0">
      <selection sqref="A1:E63"/>
    </sheetView>
  </sheetViews>
  <sheetFormatPr baseColWidth="10" defaultRowHeight="11.25"/>
  <cols>
    <col min="1" max="2" width="1.83203125" style="1" customWidth="1"/>
    <col min="3" max="3" width="75" style="1" bestFit="1" customWidth="1"/>
    <col min="4" max="5" width="25.83203125" style="1" customWidth="1"/>
    <col min="6" max="16384" width="12" style="1"/>
  </cols>
  <sheetData>
    <row r="1" spans="1:5" ht="39.950000000000003" customHeight="1">
      <c r="A1" s="28" t="s">
        <v>52</v>
      </c>
      <c r="B1" s="29"/>
      <c r="C1" s="29"/>
      <c r="D1" s="29"/>
      <c r="E1" s="30"/>
    </row>
    <row r="2" spans="1:5" ht="15" customHeight="1">
      <c r="A2" s="31" t="s">
        <v>0</v>
      </c>
      <c r="B2" s="32"/>
      <c r="C2" s="32"/>
      <c r="D2" s="3">
        <v>2020</v>
      </c>
      <c r="E2" s="2">
        <v>2019</v>
      </c>
    </row>
    <row r="3" spans="1:5" ht="15" customHeight="1">
      <c r="A3" s="5"/>
      <c r="B3" s="4"/>
      <c r="C3" s="6"/>
      <c r="D3" s="6"/>
      <c r="E3" s="7"/>
    </row>
    <row r="4" spans="1:5">
      <c r="A4" s="8" t="s">
        <v>1</v>
      </c>
      <c r="B4" s="4"/>
      <c r="C4" s="9"/>
      <c r="D4" s="10"/>
      <c r="E4" s="11"/>
    </row>
    <row r="5" spans="1:5">
      <c r="A5" s="5"/>
      <c r="B5" s="12" t="s">
        <v>2</v>
      </c>
      <c r="C5" s="13"/>
      <c r="D5" s="14">
        <f>SUM(D6:D15)</f>
        <v>283280655.76999998</v>
      </c>
      <c r="E5" s="15">
        <f>SUM(E6:E15)</f>
        <v>515954414.98000002</v>
      </c>
    </row>
    <row r="6" spans="1:5">
      <c r="A6" s="27">
        <v>4110</v>
      </c>
      <c r="B6" s="4"/>
      <c r="C6" s="16" t="s">
        <v>3</v>
      </c>
      <c r="D6" s="17">
        <v>29876679.09</v>
      </c>
      <c r="E6" s="18">
        <v>34735883.609999999</v>
      </c>
    </row>
    <row r="7" spans="1:5">
      <c r="A7" s="27">
        <v>4120</v>
      </c>
      <c r="B7" s="4"/>
      <c r="C7" s="16" t="s">
        <v>4</v>
      </c>
      <c r="D7" s="17">
        <v>0</v>
      </c>
      <c r="E7" s="18">
        <v>0</v>
      </c>
    </row>
    <row r="8" spans="1:5">
      <c r="A8" s="27">
        <v>4130</v>
      </c>
      <c r="B8" s="4"/>
      <c r="C8" s="16" t="s">
        <v>42</v>
      </c>
      <c r="D8" s="17">
        <v>1765260.59</v>
      </c>
      <c r="E8" s="18">
        <v>4280522.6100000003</v>
      </c>
    </row>
    <row r="9" spans="1:5">
      <c r="A9" s="27">
        <v>4140</v>
      </c>
      <c r="B9" s="4"/>
      <c r="C9" s="16" t="s">
        <v>5</v>
      </c>
      <c r="D9" s="17">
        <v>13591126.6</v>
      </c>
      <c r="E9" s="18">
        <v>23341532.710000001</v>
      </c>
    </row>
    <row r="10" spans="1:5">
      <c r="A10" s="27">
        <v>4150</v>
      </c>
      <c r="B10" s="4"/>
      <c r="C10" s="16" t="s">
        <v>43</v>
      </c>
      <c r="D10" s="17">
        <v>1147829.1200000001</v>
      </c>
      <c r="E10" s="18">
        <v>12131880.460000001</v>
      </c>
    </row>
    <row r="11" spans="1:5">
      <c r="A11" s="27">
        <v>4160</v>
      </c>
      <c r="B11" s="4"/>
      <c r="C11" s="16" t="s">
        <v>44</v>
      </c>
      <c r="D11" s="17">
        <v>1920034.91</v>
      </c>
      <c r="E11" s="18">
        <v>3572232.62</v>
      </c>
    </row>
    <row r="12" spans="1:5">
      <c r="A12" s="27">
        <v>4170</v>
      </c>
      <c r="B12" s="4"/>
      <c r="C12" s="16" t="s">
        <v>45</v>
      </c>
      <c r="D12" s="17">
        <v>0</v>
      </c>
      <c r="E12" s="18">
        <v>0</v>
      </c>
    </row>
    <row r="13" spans="1:5" ht="22.5">
      <c r="A13" s="27">
        <v>4210</v>
      </c>
      <c r="B13" s="4"/>
      <c r="C13" s="16" t="s">
        <v>46</v>
      </c>
      <c r="D13" s="17">
        <v>234514310.19</v>
      </c>
      <c r="E13" s="18">
        <v>437892362.97000003</v>
      </c>
    </row>
    <row r="14" spans="1:5">
      <c r="A14" s="27">
        <v>4220</v>
      </c>
      <c r="B14" s="4"/>
      <c r="C14" s="16" t="s">
        <v>47</v>
      </c>
      <c r="D14" s="17">
        <v>0</v>
      </c>
      <c r="E14" s="18">
        <v>0</v>
      </c>
    </row>
    <row r="15" spans="1:5">
      <c r="A15" s="27" t="s">
        <v>48</v>
      </c>
      <c r="B15" s="4"/>
      <c r="C15" s="16" t="s">
        <v>6</v>
      </c>
      <c r="D15" s="17">
        <v>465415.27</v>
      </c>
      <c r="E15" s="18">
        <v>0</v>
      </c>
    </row>
    <row r="16" spans="1:5">
      <c r="A16" s="27" t="s">
        <v>49</v>
      </c>
      <c r="B16" s="12" t="s">
        <v>7</v>
      </c>
      <c r="C16" s="13"/>
      <c r="D16" s="14">
        <f>SUM(D17:D32)</f>
        <v>126137460.52</v>
      </c>
      <c r="E16" s="15">
        <f>SUM(E17:E32)</f>
        <v>326551592.48000002</v>
      </c>
    </row>
    <row r="17" spans="1:5">
      <c r="A17" s="27">
        <v>5110</v>
      </c>
      <c r="B17" s="4"/>
      <c r="C17" s="16" t="s">
        <v>8</v>
      </c>
      <c r="D17" s="17">
        <v>66303074.240000002</v>
      </c>
      <c r="E17" s="18">
        <v>149648563.66</v>
      </c>
    </row>
    <row r="18" spans="1:5">
      <c r="A18" s="27">
        <v>5120</v>
      </c>
      <c r="B18" s="4"/>
      <c r="C18" s="16" t="s">
        <v>9</v>
      </c>
      <c r="D18" s="17">
        <v>13516695.199999999</v>
      </c>
      <c r="E18" s="18">
        <v>36205784.020000003</v>
      </c>
    </row>
    <row r="19" spans="1:5">
      <c r="A19" s="27">
        <v>5130</v>
      </c>
      <c r="B19" s="4"/>
      <c r="C19" s="16" t="s">
        <v>10</v>
      </c>
      <c r="D19" s="17">
        <v>21260901.329999998</v>
      </c>
      <c r="E19" s="18">
        <v>85362925.620000005</v>
      </c>
    </row>
    <row r="20" spans="1:5">
      <c r="A20" s="27">
        <v>5210</v>
      </c>
      <c r="B20" s="4"/>
      <c r="C20" s="16" t="s">
        <v>11</v>
      </c>
      <c r="D20" s="17">
        <v>9742416</v>
      </c>
      <c r="E20" s="18">
        <v>26109373.079999998</v>
      </c>
    </row>
    <row r="21" spans="1:5">
      <c r="A21" s="27">
        <v>5220</v>
      </c>
      <c r="B21" s="4"/>
      <c r="C21" s="16" t="s">
        <v>12</v>
      </c>
      <c r="D21" s="17">
        <v>0</v>
      </c>
      <c r="E21" s="18">
        <v>0</v>
      </c>
    </row>
    <row r="22" spans="1:5">
      <c r="A22" s="27">
        <v>5230</v>
      </c>
      <c r="B22" s="4"/>
      <c r="C22" s="16" t="s">
        <v>13</v>
      </c>
      <c r="D22" s="17">
        <v>0</v>
      </c>
      <c r="E22" s="18">
        <v>0</v>
      </c>
    </row>
    <row r="23" spans="1:5">
      <c r="A23" s="27">
        <v>5240</v>
      </c>
      <c r="B23" s="4"/>
      <c r="C23" s="16" t="s">
        <v>14</v>
      </c>
      <c r="D23" s="17">
        <v>7034989.2400000002</v>
      </c>
      <c r="E23" s="18">
        <v>7477310.3099999996</v>
      </c>
    </row>
    <row r="24" spans="1:5">
      <c r="A24" s="27">
        <v>5250</v>
      </c>
      <c r="B24" s="4"/>
      <c r="C24" s="16" t="s">
        <v>15</v>
      </c>
      <c r="D24" s="17">
        <v>7762980.9699999997</v>
      </c>
      <c r="E24" s="18">
        <v>14054146.1</v>
      </c>
    </row>
    <row r="25" spans="1:5">
      <c r="A25" s="27">
        <v>5260</v>
      </c>
      <c r="B25" s="4"/>
      <c r="C25" s="16" t="s">
        <v>16</v>
      </c>
      <c r="D25" s="17">
        <v>0</v>
      </c>
      <c r="E25" s="18">
        <v>1000000</v>
      </c>
    </row>
    <row r="26" spans="1:5">
      <c r="A26" s="27">
        <v>5270</v>
      </c>
      <c r="B26" s="4"/>
      <c r="C26" s="16" t="s">
        <v>17</v>
      </c>
      <c r="D26" s="17">
        <v>0</v>
      </c>
      <c r="E26" s="18">
        <v>0</v>
      </c>
    </row>
    <row r="27" spans="1:5">
      <c r="A27" s="27">
        <v>5280</v>
      </c>
      <c r="B27" s="4"/>
      <c r="C27" s="16" t="s">
        <v>18</v>
      </c>
      <c r="D27" s="17">
        <v>0</v>
      </c>
      <c r="E27" s="18">
        <v>0</v>
      </c>
    </row>
    <row r="28" spans="1:5">
      <c r="A28" s="27">
        <v>5290</v>
      </c>
      <c r="B28" s="4"/>
      <c r="C28" s="16" t="s">
        <v>19</v>
      </c>
      <c r="D28" s="17">
        <v>0</v>
      </c>
      <c r="E28" s="18">
        <v>0</v>
      </c>
    </row>
    <row r="29" spans="1:5">
      <c r="A29" s="27">
        <v>5310</v>
      </c>
      <c r="B29" s="4"/>
      <c r="C29" s="16" t="s">
        <v>20</v>
      </c>
      <c r="D29" s="17">
        <v>0</v>
      </c>
      <c r="E29" s="18">
        <v>0</v>
      </c>
    </row>
    <row r="30" spans="1:5">
      <c r="A30" s="27">
        <v>5320</v>
      </c>
      <c r="B30" s="4"/>
      <c r="C30" s="16" t="s">
        <v>21</v>
      </c>
      <c r="D30" s="17">
        <v>0</v>
      </c>
      <c r="E30" s="18">
        <v>0</v>
      </c>
    </row>
    <row r="31" spans="1:5">
      <c r="A31" s="27">
        <v>5330</v>
      </c>
      <c r="B31" s="4"/>
      <c r="C31" s="16" t="s">
        <v>22</v>
      </c>
      <c r="D31" s="17">
        <v>0</v>
      </c>
      <c r="E31" s="18">
        <v>4883524.6900000004</v>
      </c>
    </row>
    <row r="32" spans="1:5">
      <c r="A32" s="27" t="s">
        <v>48</v>
      </c>
      <c r="B32" s="4"/>
      <c r="C32" s="16" t="s">
        <v>23</v>
      </c>
      <c r="D32" s="17">
        <v>516403.54</v>
      </c>
      <c r="E32" s="18">
        <v>1809965</v>
      </c>
    </row>
    <row r="33" spans="1:5">
      <c r="A33" s="19" t="s">
        <v>24</v>
      </c>
      <c r="B33" s="4"/>
      <c r="C33" s="20"/>
      <c r="D33" s="14">
        <f>D5-D16</f>
        <v>157143195.25</v>
      </c>
      <c r="E33" s="15">
        <f>E5-E16</f>
        <v>189402822.5</v>
      </c>
    </row>
    <row r="34" spans="1:5">
      <c r="A34" s="21"/>
      <c r="B34" s="4"/>
      <c r="C34" s="20"/>
      <c r="D34" s="14"/>
      <c r="E34" s="15"/>
    </row>
    <row r="35" spans="1:5">
      <c r="A35" s="8" t="s">
        <v>25</v>
      </c>
      <c r="B35" s="4"/>
      <c r="C35" s="9"/>
      <c r="D35" s="17"/>
      <c r="E35" s="18"/>
    </row>
    <row r="36" spans="1:5">
      <c r="A36" s="5"/>
      <c r="B36" s="12" t="s">
        <v>2</v>
      </c>
      <c r="C36" s="13"/>
      <c r="D36" s="14">
        <f>SUM(D37:D39)</f>
        <v>0</v>
      </c>
      <c r="E36" s="15">
        <f>SUM(E37:E39)</f>
        <v>259700</v>
      </c>
    </row>
    <row r="37" spans="1:5">
      <c r="A37" s="5"/>
      <c r="B37" s="4"/>
      <c r="C37" s="16" t="s">
        <v>26</v>
      </c>
      <c r="D37" s="17">
        <v>0</v>
      </c>
      <c r="E37" s="18">
        <v>0</v>
      </c>
    </row>
    <row r="38" spans="1:5">
      <c r="A38" s="5"/>
      <c r="B38" s="4"/>
      <c r="C38" s="16" t="s">
        <v>27</v>
      </c>
      <c r="D38" s="17">
        <v>0</v>
      </c>
      <c r="E38" s="18">
        <v>0</v>
      </c>
    </row>
    <row r="39" spans="1:5">
      <c r="A39" s="5"/>
      <c r="B39" s="4"/>
      <c r="C39" s="16" t="s">
        <v>28</v>
      </c>
      <c r="D39" s="17">
        <v>0</v>
      </c>
      <c r="E39" s="18">
        <v>259700</v>
      </c>
    </row>
    <row r="40" spans="1:5">
      <c r="A40" s="5"/>
      <c r="B40" s="12" t="s">
        <v>7</v>
      </c>
      <c r="C40" s="13"/>
      <c r="D40" s="14">
        <f>SUM(D41:D43)</f>
        <v>12328031.27</v>
      </c>
      <c r="E40" s="15">
        <f>SUM(E41:E43)</f>
        <v>152988274.99000001</v>
      </c>
    </row>
    <row r="41" spans="1:5">
      <c r="A41" s="27">
        <v>1230</v>
      </c>
      <c r="B41" s="4"/>
      <c r="C41" s="16" t="s">
        <v>26</v>
      </c>
      <c r="D41" s="17">
        <v>11714364.15</v>
      </c>
      <c r="E41" s="18">
        <v>141649288.46000001</v>
      </c>
    </row>
    <row r="42" spans="1:5">
      <c r="A42" s="27" t="s">
        <v>50</v>
      </c>
      <c r="B42" s="4"/>
      <c r="C42" s="16" t="s">
        <v>27</v>
      </c>
      <c r="D42" s="17">
        <v>613667.12</v>
      </c>
      <c r="E42" s="18">
        <v>11338986.529999999</v>
      </c>
    </row>
    <row r="43" spans="1:5">
      <c r="A43" s="5"/>
      <c r="B43" s="4"/>
      <c r="C43" s="16" t="s">
        <v>29</v>
      </c>
      <c r="D43" s="17">
        <v>0</v>
      </c>
      <c r="E43" s="18">
        <v>0</v>
      </c>
    </row>
    <row r="44" spans="1:5">
      <c r="A44" s="19" t="s">
        <v>30</v>
      </c>
      <c r="B44" s="4"/>
      <c r="C44" s="20"/>
      <c r="D44" s="14">
        <f>D36-D40</f>
        <v>-12328031.27</v>
      </c>
      <c r="E44" s="15">
        <f>E36-E40</f>
        <v>-152728574.99000001</v>
      </c>
    </row>
    <row r="45" spans="1:5">
      <c r="A45" s="21"/>
      <c r="B45" s="4"/>
      <c r="C45" s="20"/>
      <c r="D45" s="14"/>
      <c r="E45" s="15"/>
    </row>
    <row r="46" spans="1:5">
      <c r="A46" s="8" t="s">
        <v>31</v>
      </c>
      <c r="B46" s="4"/>
      <c r="C46" s="9"/>
      <c r="D46" s="17"/>
      <c r="E46" s="18"/>
    </row>
    <row r="47" spans="1:5">
      <c r="A47" s="5"/>
      <c r="B47" s="12" t="s">
        <v>2</v>
      </c>
      <c r="C47" s="13"/>
      <c r="D47" s="14">
        <f>SUM(D48+D51)</f>
        <v>-51191539.079999998</v>
      </c>
      <c r="E47" s="15">
        <f>SUM(E48+E51)</f>
        <v>54629114.609999999</v>
      </c>
    </row>
    <row r="48" spans="1:5">
      <c r="A48" s="5"/>
      <c r="B48" s="4"/>
      <c r="C48" s="16" t="s">
        <v>32</v>
      </c>
      <c r="D48" s="17">
        <f>SUM(D49:D50)</f>
        <v>-24000000</v>
      </c>
      <c r="E48" s="18">
        <f>SUM(E49:E50)</f>
        <v>24000000</v>
      </c>
    </row>
    <row r="49" spans="1:5">
      <c r="A49" s="27">
        <v>2233</v>
      </c>
      <c r="B49" s="4"/>
      <c r="C49" s="22" t="s">
        <v>33</v>
      </c>
      <c r="D49" s="17">
        <v>-24000000</v>
      </c>
      <c r="E49" s="18">
        <v>24000000</v>
      </c>
    </row>
    <row r="50" spans="1:5">
      <c r="A50" s="27">
        <v>2234</v>
      </c>
      <c r="B50" s="4"/>
      <c r="C50" s="22" t="s">
        <v>34</v>
      </c>
      <c r="D50" s="17">
        <v>0</v>
      </c>
      <c r="E50" s="18">
        <v>0</v>
      </c>
    </row>
    <row r="51" spans="1:5">
      <c r="A51" s="5"/>
      <c r="B51" s="4"/>
      <c r="C51" s="16" t="s">
        <v>35</v>
      </c>
      <c r="D51" s="17">
        <v>-27191539.079999998</v>
      </c>
      <c r="E51" s="18">
        <v>30629114.609999999</v>
      </c>
    </row>
    <row r="52" spans="1:5">
      <c r="A52" s="5"/>
      <c r="B52" s="12" t="s">
        <v>7</v>
      </c>
      <c r="C52" s="13"/>
      <c r="D52" s="14">
        <f>SUM(D53+D56)</f>
        <v>51003872.359999999</v>
      </c>
      <c r="E52" s="15">
        <f>SUM(E53+E56)</f>
        <v>12751918.960000001</v>
      </c>
    </row>
    <row r="53" spans="1:5">
      <c r="A53" s="5"/>
      <c r="B53" s="4"/>
      <c r="C53" s="16" t="s">
        <v>36</v>
      </c>
      <c r="D53" s="17">
        <f>SUM(D54:D55)</f>
        <v>0</v>
      </c>
      <c r="E53" s="18">
        <f>SUM(E54:E55)</f>
        <v>0</v>
      </c>
    </row>
    <row r="54" spans="1:5">
      <c r="A54" s="5"/>
      <c r="B54" s="4"/>
      <c r="C54" s="22" t="s">
        <v>33</v>
      </c>
      <c r="D54" s="17">
        <v>0</v>
      </c>
      <c r="E54" s="18">
        <v>0</v>
      </c>
    </row>
    <row r="55" spans="1:5">
      <c r="A55" s="5"/>
      <c r="B55" s="4"/>
      <c r="C55" s="22" t="s">
        <v>34</v>
      </c>
      <c r="D55" s="17">
        <v>0</v>
      </c>
      <c r="E55" s="18">
        <v>0</v>
      </c>
    </row>
    <row r="56" spans="1:5">
      <c r="A56" s="5"/>
      <c r="B56" s="4"/>
      <c r="C56" s="16" t="s">
        <v>37</v>
      </c>
      <c r="D56" s="17">
        <v>51003872.359999999</v>
      </c>
      <c r="E56" s="18">
        <v>12751918.960000001</v>
      </c>
    </row>
    <row r="57" spans="1:5">
      <c r="A57" s="19" t="s">
        <v>38</v>
      </c>
      <c r="B57" s="4"/>
      <c r="C57" s="20"/>
      <c r="D57" s="14">
        <f>D47-D52</f>
        <v>-102195411.44</v>
      </c>
      <c r="E57" s="15">
        <f>E47-E52</f>
        <v>41877195.649999999</v>
      </c>
    </row>
    <row r="58" spans="1:5">
      <c r="A58" s="21"/>
      <c r="B58" s="4"/>
      <c r="C58" s="20"/>
      <c r="D58" s="14"/>
      <c r="E58" s="15"/>
    </row>
    <row r="59" spans="1:5">
      <c r="A59" s="19" t="s">
        <v>39</v>
      </c>
      <c r="B59" s="4"/>
      <c r="C59" s="20"/>
      <c r="D59" s="14">
        <f>D57+D44+D33</f>
        <v>42619752.540000007</v>
      </c>
      <c r="E59" s="15">
        <f>E57+E44+E33</f>
        <v>78551443.159999996</v>
      </c>
    </row>
    <row r="60" spans="1:5">
      <c r="A60" s="21"/>
      <c r="B60" s="4"/>
      <c r="C60" s="20"/>
      <c r="D60" s="14"/>
      <c r="E60" s="15"/>
    </row>
    <row r="61" spans="1:5">
      <c r="A61" s="19" t="s">
        <v>40</v>
      </c>
      <c r="B61" s="4"/>
      <c r="C61" s="20"/>
      <c r="D61" s="14">
        <v>131820967.95999999</v>
      </c>
      <c r="E61" s="15">
        <v>77529224.799999997</v>
      </c>
    </row>
    <row r="62" spans="1:5">
      <c r="A62" s="19" t="s">
        <v>41</v>
      </c>
      <c r="B62" s="4"/>
      <c r="C62" s="20"/>
      <c r="D62" s="14">
        <v>174440720.5</v>
      </c>
      <c r="E62" s="15">
        <v>131820967.95999999</v>
      </c>
    </row>
    <row r="63" spans="1:5">
      <c r="A63" s="23"/>
      <c r="B63" s="24"/>
      <c r="C63" s="25"/>
      <c r="D63" s="25"/>
      <c r="E63" s="26"/>
    </row>
    <row r="64" spans="1:5">
      <c r="A64" s="4" t="s">
        <v>51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F58B8F-8B1F-4B13-90C7-BBB14B691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sol</cp:lastModifiedBy>
  <cp:revision/>
  <dcterms:created xsi:type="dcterms:W3CDTF">2012-12-11T20:31:36Z</dcterms:created>
  <dcterms:modified xsi:type="dcterms:W3CDTF">2020-07-16T14:05:42Z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