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9735" firstSheet="1" activeTab="9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calcChain.xml><?xml version="1.0" encoding="utf-8"?>
<calcChain xmlns="http://schemas.openxmlformats.org/spreadsheetml/2006/main">
  <c r="F79" i="3"/>
  <c r="F75"/>
  <c r="E75"/>
  <c r="F68"/>
  <c r="E68"/>
  <c r="F63"/>
  <c r="E63"/>
  <c r="E79" s="1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F47" s="1"/>
  <c r="F59" s="1"/>
  <c r="F81" s="1"/>
  <c r="E19"/>
  <c r="E47" s="1"/>
  <c r="E59" s="1"/>
  <c r="E81" s="1"/>
  <c r="C17"/>
  <c r="C47" s="1"/>
  <c r="C62" s="1"/>
  <c r="B17"/>
  <c r="F9"/>
  <c r="E9"/>
  <c r="C9"/>
  <c r="B9"/>
  <c r="B47" s="1"/>
  <c r="B62" s="1"/>
</calcChain>
</file>

<file path=xl/sharedStrings.xml><?xml version="1.0" encoding="utf-8"?>
<sst xmlns="http://schemas.openxmlformats.org/spreadsheetml/2006/main" count="837" uniqueCount="635">
  <si>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</si>
  <si>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</si>
  <si>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</si>
  <si>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</si>
  <si>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</si>
  <si>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</si>
  <si>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</si>
  <si>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</si>
  <si>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</si>
  <si>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</si>
  <si>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</si>
  <si>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</si>
  <si>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</si>
  <si>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</si>
  <si>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</si>
  <si>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</si>
  <si>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</si>
  <si>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</si>
  <si>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</si>
  <si>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</si>
  <si>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</si>
  <si>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</si>
  <si>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</si>
  <si>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</si>
  <si>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</si>
  <si>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</si>
  <si>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</si>
  <si>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</si>
  <si>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</si>
  <si>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</si>
  <si>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</si>
  <si>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</si>
  <si>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</si>
  <si>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</si>
  <si>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</si>
  <si>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</si>
  <si>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</si>
  <si>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</si>
  <si>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</si>
  <si>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</si>
  <si>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</si>
  <si>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</si>
  <si>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</si>
  <si>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</si>
  <si>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</si>
  <si>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</si>
  <si>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</si>
  <si>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</si>
  <si>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</si>
  <si>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</si>
  <si>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</si>
  <si>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</si>
  <si>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</si>
  <si>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</si>
  <si>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</si>
  <si>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</si>
  <si>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</si>
  <si>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</si>
  <si>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</si>
  <si>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</si>
  <si>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</si>
  <si>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</si>
  <si>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</si>
  <si>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</si>
  <si>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</si>
  <si>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</si>
  <si>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</si>
  <si>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</si>
  <si>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</si>
  <si>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</si>
  <si>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</si>
  <si>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</si>
  <si>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</si>
  <si>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</si>
  <si>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</si>
  <si>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</si>
  <si>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</si>
  <si>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</si>
  <si>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</si>
  <si>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</si>
  <si>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</si>
  <si>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</si>
  <si>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</si>
  <si>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</si>
  <si>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</si>
  <si>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</si>
  <si>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</si>
  <si>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</si>
  <si>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</si>
  <si>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</si>
  <si>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</si>
  <si>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</si>
  <si>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</si>
  <si>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</si>
  <si>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</si>
  <si>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</si>
  <si>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</si>
  <si>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</si>
  <si>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</si>
  <si>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</si>
  <si>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</si>
  <si>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</si>
  <si>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</si>
  <si>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</si>
  <si>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</si>
  <si>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</si>
  <si>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</si>
  <si>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</si>
  <si>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</si>
  <si>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</si>
  <si>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</si>
  <si>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</si>
  <si>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</si>
  <si>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</si>
  <si>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</si>
  <si>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</si>
  <si>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</si>
  <si>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</si>
  <si>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</si>
  <si>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</si>
  <si>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</si>
  <si>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</si>
  <si>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</si>
  <si>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</si>
  <si>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</si>
  <si>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</si>
  <si>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</si>
  <si>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</si>
  <si>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</si>
  <si>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</si>
  <si>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</si>
  <si>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</si>
  <si>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</si>
  <si>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</si>
  <si>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</si>
  <si>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</si>
  <si>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</si>
  <si>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</si>
  <si>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</si>
  <si>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</si>
  <si>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</si>
  <si>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</si>
  <si>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</si>
  <si>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</si>
  <si>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</si>
  <si>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</si>
  <si>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</si>
  <si>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</si>
  <si>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</si>
  <si>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</si>
  <si>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</si>
  <si>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</si>
  <si>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</si>
  <si>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</si>
  <si>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</si>
  <si>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</si>
  <si>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</si>
  <si>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</si>
  <si>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</si>
  <si>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</si>
  <si>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</si>
  <si>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</si>
  <si>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</si>
  <si>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</si>
  <si>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</si>
  <si>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</si>
  <si>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</si>
  <si>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</si>
  <si>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</si>
  <si>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</si>
  <si>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</si>
  <si>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</si>
  <si>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</si>
  <si>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</si>
  <si>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</si>
  <si>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</si>
  <si>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</si>
  <si>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</si>
  <si>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</si>
  <si>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</si>
  <si>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</si>
  <si>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</si>
  <si>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</si>
  <si>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</si>
  <si>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</si>
  <si>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</si>
  <si>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</si>
  <si>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</si>
  <si>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</si>
  <si>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</si>
  <si>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</si>
  <si>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</si>
  <si>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</si>
  <si>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</si>
  <si>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</si>
  <si>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</si>
  <si>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</si>
  <si>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</si>
  <si>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</si>
  <si>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</si>
  <si>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</si>
  <si>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</si>
  <si>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</si>
  <si>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</si>
  <si>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</si>
  <si>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</si>
  <si>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</si>
  <si>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</si>
  <si>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</si>
  <si>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</si>
  <si>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</si>
  <si>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</si>
  <si>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</si>
  <si>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</si>
  <si>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</si>
  <si>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</si>
  <si>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</si>
  <si>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</si>
  <si>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</si>
  <si>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</si>
  <si>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</si>
  <si>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</si>
  <si>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</si>
  <si>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</si>
  <si>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</si>
  <si>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</si>
  <si>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</si>
  <si>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</si>
  <si>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</si>
  <si>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</si>
  <si>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</si>
  <si>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</si>
  <si>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</si>
  <si>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</si>
  <si>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</si>
  <si>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</si>
  <si>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</si>
  <si>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</si>
  <si>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</si>
  <si>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</si>
  <si>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</si>
  <si>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</si>
  <si>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</si>
  <si>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</si>
  <si>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</si>
  <si>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</si>
  <si>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</si>
  <si>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</si>
  <si>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</si>
  <si>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</si>
  <si>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</si>
  <si>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</si>
  <si>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</si>
  <si>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</si>
  <si>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</si>
  <si>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</si>
  <si>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</si>
  <si>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</si>
  <si>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</si>
  <si>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</si>
  <si>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</si>
  <si>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</si>
  <si>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</si>
  <si>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</si>
  <si>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</si>
  <si>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</si>
  <si>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</si>
  <si>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</si>
  <si>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</si>
  <si>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</si>
  <si>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</si>
  <si>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</si>
  <si>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</si>
  <si>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</si>
  <si>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</si>
  <si>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</si>
  <si>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</si>
  <si>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</si>
  <si>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</si>
  <si>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</si>
  <si>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</si>
  <si>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</si>
  <si>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</si>
  <si>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</si>
  <si>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</si>
  <si>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</si>
  <si>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</si>
  <si>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</si>
  <si>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</si>
  <si>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</si>
  <si>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</si>
  <si>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</si>
  <si>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</si>
  <si>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</si>
  <si>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</si>
  <si>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</si>
  <si>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</si>
  <si>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</si>
  <si>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</si>
  <si>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</si>
  <si>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</si>
  <si>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</si>
  <si>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</si>
  <si>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</si>
  <si>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</si>
  <si>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</si>
  <si>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</si>
  <si>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</si>
  <si>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</si>
  <si>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</si>
  <si>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</si>
  <si>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</si>
  <si>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</si>
  <si>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</si>
  <si>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</si>
  <si>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</si>
  <si>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</si>
  <si>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</si>
  <si>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</si>
  <si>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</si>
  <si>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</si>
  <si>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</si>
  <si>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</si>
  <si>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</si>
  <si>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</si>
  <si>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</si>
  <si>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</si>
  <si>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</si>
  <si>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</si>
  <si>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</si>
  <si>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</si>
  <si>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</si>
  <si>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</si>
  <si>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</si>
  <si>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</si>
  <si>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</si>
  <si>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</si>
  <si>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</si>
  <si>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</si>
  <si>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</si>
  <si>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</si>
  <si>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</si>
  <si>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</si>
  <si>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</si>
  <si>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</si>
  <si>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</si>
  <si>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</si>
  <si>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</si>
  <si>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</si>
  <si>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</si>
  <si>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</si>
  <si>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</si>
  <si>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</si>
  <si>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</si>
  <si>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</si>
  <si>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</si>
  <si>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</si>
  <si>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</si>
  <si>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</si>
  <si>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</si>
  <si>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</si>
  <si>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</si>
  <si>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</si>
  <si>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</si>
  <si>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</si>
  <si>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</si>
  <si>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</si>
  <si>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</si>
  <si>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</si>
  <si>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</si>
  <si>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</si>
  <si>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</si>
  <si>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</si>
  <si>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</si>
  <si>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</si>
  <si>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</si>
  <si>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</si>
  <si>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</si>
  <si>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</si>
  <si>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</si>
  <si>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</si>
  <si>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</si>
  <si>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</si>
  <si>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</si>
  <si>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</si>
  <si>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</si>
  <si>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</si>
  <si>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</si>
  <si>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</si>
  <si>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</si>
  <si>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</si>
  <si>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</si>
  <si>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</si>
  <si>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</si>
  <si>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</si>
  <si>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</si>
  <si>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</si>
  <si>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</si>
  <si>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</si>
  <si>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</si>
  <si>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</si>
  <si>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</si>
  <si>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</si>
  <si>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</si>
  <si>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</si>
  <si>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</si>
  <si>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</si>
  <si>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</si>
  <si>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</si>
  <si>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</si>
  <si>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</si>
  <si>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</si>
  <si>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</si>
  <si>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</si>
  <si>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</si>
  <si>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</si>
  <si>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</si>
  <si>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</si>
  <si>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</si>
  <si>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</si>
  <si>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</si>
  <si>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</si>
  <si>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</si>
  <si>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</si>
  <si>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</si>
  <si>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</si>
  <si>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</si>
  <si>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</si>
  <si>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</si>
  <si>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</si>
  <si>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</si>
  <si>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</si>
  <si>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</si>
  <si>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</si>
  <si>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</si>
  <si>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</si>
  <si>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</si>
  <si>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</si>
  <si>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</si>
  <si>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</si>
  <si>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</si>
  <si>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</si>
  <si>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</si>
  <si>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</si>
  <si>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</si>
  <si>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</si>
  <si>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</si>
  <si>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</si>
  <si>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</si>
  <si>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</si>
  <si>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</si>
  <si>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</si>
  <si>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</si>
  <si>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</si>
  <si>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</si>
  <si>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</si>
  <si>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</si>
  <si>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</si>
  <si>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</si>
  <si>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</si>
  <si>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</si>
  <si>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</si>
  <si>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</si>
  <si>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</si>
  <si>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</si>
  <si>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</si>
  <si>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</si>
  <si>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</si>
  <si>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</si>
  <si>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</si>
  <si>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</si>
  <si>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</si>
  <si>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</si>
  <si>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</si>
  <si>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</si>
  <si>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</si>
  <si>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</si>
  <si>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</si>
  <si>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</si>
  <si>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</si>
  <si>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</si>
  <si>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</si>
  <si>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</si>
  <si>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</si>
  <si>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</si>
  <si>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</si>
  <si>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</si>
  <si>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</si>
  <si>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</si>
  <si>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</si>
  <si>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</si>
  <si>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</si>
  <si>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</si>
  <si>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</si>
  <si>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</si>
  <si>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</si>
  <si>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</si>
  <si>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</si>
  <si>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</si>
  <si>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</si>
  <si>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</si>
  <si>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</si>
  <si>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</si>
  <si>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</si>
  <si>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</si>
  <si>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</si>
  <si>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</si>
  <si>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</si>
  <si>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</si>
  <si>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</si>
  <si>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</si>
  <si>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</si>
  <si>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</si>
  <si>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</si>
  <si>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</si>
  <si>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</si>
  <si>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</si>
  <si>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</si>
  <si>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</si>
  <si>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</si>
  <si>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</si>
  <si>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</si>
  <si>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</si>
  <si>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</si>
  <si>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</si>
  <si>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</si>
  <si>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</si>
  <si>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</si>
  <si>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</si>
  <si>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</si>
  <si>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</si>
  <si>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</si>
  <si>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</si>
  <si>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</si>
  <si>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</si>
  <si>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</si>
  <si>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</si>
  <si>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</si>
  <si>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</si>
  <si>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</si>
  <si>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</si>
  <si>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</si>
  <si>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</si>
  <si>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</si>
  <si>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</si>
  <si>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</si>
  <si>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</si>
  <si>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</si>
  <si>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</si>
  <si>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</si>
  <si>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</si>
  <si>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</si>
  <si>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</si>
  <si>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</si>
  <si>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</si>
  <si>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</si>
  <si>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</si>
  <si>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</si>
  <si>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</si>
  <si>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</si>
  <si>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</si>
  <si>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</si>
  <si>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</si>
  <si>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</si>
  <si>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</si>
  <si>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</si>
  <si>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</si>
  <si>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</si>
  <si>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</si>
  <si>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</si>
  <si>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</si>
  <si>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</si>
  <si>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</si>
  <si>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</si>
  <si>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</si>
  <si>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</si>
  <si>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</si>
  <si>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</si>
  <si>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</si>
  <si>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</si>
  <si>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</si>
  <si>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</si>
  <si>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</si>
  <si>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</si>
  <si>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</si>
  <si>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</si>
  <si>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</si>
  <si>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</si>
  <si>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</si>
  <si>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</si>
  <si>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</si>
  <si>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</si>
  <si>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</si>
  <si>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</si>
  <si>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</si>
  <si>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</si>
  <si>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</si>
  <si>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</si>
  <si>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</si>
  <si>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</si>
  <si>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</si>
  <si>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</si>
  <si>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</si>
  <si>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</si>
  <si>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</si>
  <si>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</si>
  <si>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</si>
  <si>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</si>
  <si>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</si>
  <si>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</si>
  <si>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</si>
  <si>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</si>
  <si>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</si>
  <si>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</si>
  <si>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</si>
  <si>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</si>
  <si>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</si>
  <si>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</si>
  <si>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</si>
  <si>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</si>
  <si>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</si>
  <si>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</si>
  <si>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</si>
  <si>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</si>
  <si>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</si>
  <si>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</si>
  <si>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</si>
  <si>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</si>
  <si>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</si>
  <si>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</si>
  <si>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</si>
  <si>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Saldo al 31 de diciembre de 2019 (d)</t>
  </si>
  <si>
    <t>al 31 de Diciembre de 2019 y al 30 de Septiembre de 2020</t>
  </si>
  <si>
    <t>Al 31 de Diciembre de 2019 y al 30 de Septiembre de 2020</t>
  </si>
  <si>
    <t>del 01 de Enero al 30 de Septiembre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</si>
</sst>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7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36">
    <xf numFmtId="0" fontId="0" fillId="0" borderId="0"/>
    <xf numFmtId="0" fontId="10" fillId="0" borderId="0"/>
    <xf numFmtId="0" fontId="12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43" fontId="9" fillId="0" borderId="0" applyFont="0" applyFill="0" applyBorder="0" applyAlignment="0" applyProtection="0"/>
    <xf numFmtId="0" fontId="9" fillId="0" borderId="0"/>
    <xf numFmtId="0" fontId="13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3" fillId="0" borderId="0"/>
    <xf numFmtId="43" fontId="8" fillId="0" borderId="0" applyFont="0" applyFill="0" applyBorder="0" applyAlignment="0" applyProtection="0"/>
    <xf numFmtId="0" fontId="8" fillId="0" borderId="0"/>
    <xf numFmtId="0" fontId="13" fillId="0" borderId="0"/>
    <xf numFmtId="43" fontId="8" fillId="0" borderId="0" applyFont="0" applyFill="0" applyBorder="0" applyAlignment="0" applyProtection="0"/>
    <xf numFmtId="0" fontId="8" fillId="0" borderId="0"/>
    <xf numFmtId="0" fontId="13" fillId="0" borderId="0"/>
    <xf numFmtId="43" fontId="8" fillId="0" borderId="0" applyFont="0" applyFill="0" applyBorder="0" applyAlignment="0" applyProtection="0"/>
    <xf numFmtId="0" fontId="8" fillId="0" borderId="0"/>
    <xf numFmtId="0" fontId="13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3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0" fontId="3" fillId="0" borderId="0"/>
    <xf numFmtId="0" fontId="13" fillId="0" borderId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10" fillId="0" borderId="0" xfId="0" applyFont="1"/>
    <xf numFmtId="0" fontId="10" fillId="0" borderId="0" xfId="1" applyProtection="1">
      <protection locked="0"/>
    </xf>
    <xf numFmtId="0" fontId="10" fillId="0" borderId="0" xfId="1"/>
    <xf numFmtId="0" fontId="11" fillId="0" borderId="0" xfId="1" applyFont="1"/>
    <xf numFmtId="4" fontId="10" fillId="0" borderId="0" xfId="0" applyNumberFormat="1" applyFont="1" applyAlignment="1"/>
    <xf numFmtId="0" fontId="10" fillId="0" borderId="0" xfId="0" applyFont="1" applyAlignment="1"/>
    <xf numFmtId="0" fontId="9" fillId="0" borderId="0" xfId="19"/>
    <xf numFmtId="0" fontId="9" fillId="0" borderId="0" xfId="19" applyBorder="1"/>
    <xf numFmtId="0" fontId="16" fillId="0" borderId="5" xfId="20" applyFont="1" applyBorder="1" applyAlignment="1">
      <alignment horizontal="left"/>
    </xf>
    <xf numFmtId="0" fontId="9" fillId="0" borderId="0" xfId="22"/>
    <xf numFmtId="0" fontId="14" fillId="0" borderId="5" xfId="23" applyFont="1" applyBorder="1" applyAlignment="1">
      <alignment horizontal="left" vertical="top"/>
    </xf>
    <xf numFmtId="0" fontId="15" fillId="0" borderId="5" xfId="23" applyFont="1" applyBorder="1" applyAlignment="1">
      <alignment horizontal="left" vertical="top"/>
    </xf>
    <xf numFmtId="0" fontId="8" fillId="0" borderId="0" xfId="29"/>
    <xf numFmtId="0" fontId="25" fillId="0" borderId="0" xfId="29" applyFont="1" applyBorder="1" applyAlignment="1">
      <alignment vertical="center"/>
    </xf>
    <xf numFmtId="0" fontId="8" fillId="0" borderId="0" xfId="31"/>
    <xf numFmtId="43" fontId="8" fillId="0" borderId="0" xfId="32" applyFont="1"/>
    <xf numFmtId="43" fontId="8" fillId="0" borderId="0" xfId="32" applyFont="1" applyFill="1" applyBorder="1" applyAlignment="1" applyProtection="1">
      <alignment vertical="center"/>
      <protection locked="0"/>
    </xf>
    <xf numFmtId="0" fontId="17" fillId="2" borderId="11" xfId="0" applyFont="1" applyFill="1" applyBorder="1" applyAlignment="1">
      <alignment horizontal="left" vertical="center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>
      <alignment horizontal="left" vertical="center" indent="2"/>
    </xf>
    <xf numFmtId="0" fontId="17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17" fillId="0" borderId="13" xfId="0" applyFont="1" applyBorder="1" applyAlignment="1">
      <alignment horizontal="left" vertical="center" indent="2"/>
    </xf>
    <xf numFmtId="0" fontId="17" fillId="0" borderId="7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3"/>
    </xf>
    <xf numFmtId="43" fontId="0" fillId="0" borderId="7" xfId="94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3"/>
    </xf>
    <xf numFmtId="0" fontId="0" fillId="0" borderId="7" xfId="0" applyFon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5"/>
    </xf>
    <xf numFmtId="43" fontId="0" fillId="0" borderId="7" xfId="94" applyFont="1" applyFill="1" applyBorder="1" applyAlignment="1">
      <alignment horizontal="right" vertical="center"/>
    </xf>
    <xf numFmtId="49" fontId="0" fillId="0" borderId="7" xfId="0" applyNumberForma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 indent="3"/>
    </xf>
    <xf numFmtId="43" fontId="17" fillId="0" borderId="7" xfId="94" applyFont="1" applyFill="1" applyBorder="1" applyAlignment="1" applyProtection="1">
      <alignment horizontal="right" vertical="center"/>
      <protection locked="0"/>
    </xf>
    <xf numFmtId="49" fontId="17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ill="1" applyBorder="1" applyAlignment="1">
      <alignment horizontal="left" indent="3"/>
    </xf>
    <xf numFmtId="49" fontId="17" fillId="0" borderId="13" xfId="0" applyNumberFormat="1" applyFont="1" applyFill="1" applyBorder="1" applyAlignment="1">
      <alignment horizontal="left" indent="2"/>
    </xf>
    <xf numFmtId="3" fontId="0" fillId="0" borderId="7" xfId="0" applyNumberForma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ont="1" applyFill="1" applyBorder="1" applyAlignment="1">
      <alignment horizontal="left" vertical="center" indent="3"/>
    </xf>
    <xf numFmtId="49" fontId="0" fillId="0" borderId="13" xfId="0" applyNumberFormat="1" applyFont="1" applyFill="1" applyBorder="1" applyAlignment="1">
      <alignment horizontal="left" indent="3"/>
    </xf>
    <xf numFmtId="0" fontId="0" fillId="0" borderId="7" xfId="0" applyFill="1" applyBorder="1"/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25" fillId="0" borderId="10" xfId="0" applyFont="1" applyBorder="1" applyAlignment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43" fontId="1" fillId="0" borderId="7" xfId="94" applyFont="1" applyFill="1" applyBorder="1" applyAlignment="1" applyProtection="1">
      <alignment horizontal="right" vertical="center"/>
      <protection locked="0"/>
    </xf>
    <xf numFmtId="0" fontId="1" fillId="0" borderId="0" xfId="116"/>
    <xf numFmtId="0" fontId="1" fillId="0" borderId="7" xfId="116" applyBorder="1"/>
    <xf numFmtId="0" fontId="1" fillId="0" borderId="9" xfId="116" applyBorder="1"/>
    <xf numFmtId="0" fontId="1" fillId="0" borderId="7" xfId="116" applyFill="1" applyBorder="1"/>
    <xf numFmtId="0" fontId="18" fillId="0" borderId="9" xfId="116" applyFont="1" applyBorder="1"/>
    <xf numFmtId="0" fontId="1" fillId="0" borderId="0" xfId="116" applyProtection="1">
      <protection locked="0"/>
    </xf>
    <xf numFmtId="0" fontId="17" fillId="2" borderId="4" xfId="116" applyFont="1" applyFill="1" applyBorder="1" applyAlignment="1">
      <alignment horizontal="center" vertical="center" wrapText="1"/>
    </xf>
    <xf numFmtId="0" fontId="1" fillId="0" borderId="7" xfId="116" applyFill="1" applyBorder="1" applyAlignment="1">
      <alignment vertical="center"/>
    </xf>
    <xf numFmtId="0" fontId="1" fillId="0" borderId="7" xfId="116" applyFill="1" applyBorder="1" applyAlignment="1" applyProtection="1">
      <alignment vertical="center"/>
      <protection locked="0"/>
    </xf>
    <xf numFmtId="0" fontId="17" fillId="0" borderId="7" xfId="116" applyFont="1" applyFill="1" applyBorder="1" applyAlignment="1" applyProtection="1">
      <alignment vertical="center"/>
      <protection locked="0"/>
    </xf>
    <xf numFmtId="0" fontId="18" fillId="0" borderId="7" xfId="116" applyFont="1" applyFill="1" applyBorder="1" applyAlignment="1">
      <alignment vertical="center"/>
    </xf>
    <xf numFmtId="0" fontId="1" fillId="0" borderId="7" xfId="116" applyBorder="1" applyAlignment="1">
      <alignment vertical="center"/>
    </xf>
    <xf numFmtId="0" fontId="1" fillId="0" borderId="0" xfId="116" applyAlignment="1">
      <alignment vertical="center"/>
    </xf>
    <xf numFmtId="0" fontId="17" fillId="2" borderId="11" xfId="116" applyFont="1" applyFill="1" applyBorder="1" applyAlignment="1">
      <alignment horizontal="center" vertical="center" wrapText="1"/>
    </xf>
    <xf numFmtId="0" fontId="17" fillId="2" borderId="11" xfId="116" applyFont="1" applyFill="1" applyBorder="1" applyAlignment="1" applyProtection="1">
      <alignment horizontal="center" vertical="center" wrapText="1"/>
      <protection locked="0"/>
    </xf>
    <xf numFmtId="0" fontId="17" fillId="0" borderId="5" xfId="116" applyFont="1" applyFill="1" applyBorder="1" applyAlignment="1">
      <alignment horizontal="left" vertical="center" indent="3"/>
    </xf>
    <xf numFmtId="0" fontId="1" fillId="0" borderId="5" xfId="116" applyFill="1" applyBorder="1" applyAlignment="1">
      <alignment horizontal="left" vertical="center" indent="5"/>
    </xf>
    <xf numFmtId="0" fontId="1" fillId="0" borderId="5" xfId="116" applyFill="1" applyBorder="1" applyAlignment="1">
      <alignment horizontal="left" vertical="center" indent="7"/>
    </xf>
    <xf numFmtId="0" fontId="1" fillId="0" borderId="5" xfId="116" applyFill="1" applyBorder="1" applyAlignment="1" applyProtection="1">
      <alignment horizontal="left" vertical="center" indent="5"/>
      <protection locked="0"/>
    </xf>
    <xf numFmtId="0" fontId="18" fillId="0" borderId="9" xfId="116" applyFont="1" applyFill="1" applyBorder="1" applyAlignment="1">
      <alignment vertical="center"/>
    </xf>
    <xf numFmtId="43" fontId="17" fillId="0" borderId="7" xfId="117" applyFont="1" applyFill="1" applyBorder="1" applyAlignment="1" applyProtection="1">
      <alignment horizontal="right" vertical="center"/>
      <protection locked="0"/>
    </xf>
    <xf numFmtId="43" fontId="1" fillId="0" borderId="7" xfId="117" applyFont="1" applyFill="1" applyBorder="1" applyAlignment="1" applyProtection="1">
      <alignment horizontal="right" vertical="center"/>
      <protection locked="0"/>
    </xf>
    <xf numFmtId="43" fontId="1" fillId="0" borderId="7" xfId="117" applyFont="1" applyFill="1" applyBorder="1" applyAlignment="1">
      <alignment horizontal="right"/>
    </xf>
    <xf numFmtId="43" fontId="1" fillId="2" borderId="15" xfId="117" applyFont="1" applyFill="1" applyBorder="1" applyAlignment="1">
      <alignment horizontal="right"/>
    </xf>
    <xf numFmtId="43" fontId="1" fillId="0" borderId="7" xfId="117" applyFont="1" applyBorder="1" applyAlignment="1">
      <alignment horizontal="right"/>
    </xf>
    <xf numFmtId="43" fontId="1" fillId="0" borderId="7" xfId="117" applyFont="1" applyFill="1" applyBorder="1" applyAlignment="1">
      <alignment horizontal="right" vertical="center"/>
    </xf>
    <xf numFmtId="43" fontId="1" fillId="0" borderId="9" xfId="117" applyFont="1" applyFill="1" applyBorder="1" applyAlignment="1">
      <alignment horizontal="right"/>
    </xf>
    <xf numFmtId="0" fontId="20" fillId="0" borderId="0" xfId="116" applyFont="1" applyFill="1" applyBorder="1" applyAlignment="1">
      <alignment horizontal="justify" vertical="center" wrapText="1"/>
    </xf>
    <xf numFmtId="0" fontId="26" fillId="0" borderId="10" xfId="116" applyFont="1" applyBorder="1" applyAlignment="1">
      <alignment horizontal="left" vertical="center"/>
    </xf>
    <xf numFmtId="0" fontId="17" fillId="2" borderId="1" xfId="116" applyFont="1" applyFill="1" applyBorder="1" applyAlignment="1" applyProtection="1">
      <alignment horizontal="center" vertical="center"/>
    </xf>
    <xf numFmtId="0" fontId="17" fillId="2" borderId="2" xfId="116" applyFont="1" applyFill="1" applyBorder="1" applyAlignment="1" applyProtection="1">
      <alignment horizontal="center" vertical="center"/>
    </xf>
    <xf numFmtId="0" fontId="17" fillId="2" borderId="3" xfId="116" applyFont="1" applyFill="1" applyBorder="1" applyAlignment="1" applyProtection="1">
      <alignment horizontal="center" vertical="center"/>
    </xf>
    <xf numFmtId="0" fontId="17" fillId="2" borderId="5" xfId="116" applyFont="1" applyFill="1" applyBorder="1" applyAlignment="1">
      <alignment horizontal="center" vertical="center"/>
    </xf>
    <xf numFmtId="0" fontId="17" fillId="2" borderId="0" xfId="116" applyFont="1" applyFill="1" applyBorder="1" applyAlignment="1">
      <alignment horizontal="center" vertical="center"/>
    </xf>
    <xf numFmtId="0" fontId="17" fillId="2" borderId="13" xfId="116" applyFont="1" applyFill="1" applyBorder="1" applyAlignment="1">
      <alignment horizontal="center" vertical="center"/>
    </xf>
    <xf numFmtId="0" fontId="17" fillId="2" borderId="5" xfId="116" applyFont="1" applyFill="1" applyBorder="1" applyAlignment="1" applyProtection="1">
      <alignment horizontal="center" vertical="center"/>
    </xf>
    <xf numFmtId="0" fontId="17" fillId="2" borderId="0" xfId="116" applyFont="1" applyFill="1" applyBorder="1" applyAlignment="1" applyProtection="1">
      <alignment horizontal="center" vertical="center"/>
    </xf>
    <xf numFmtId="0" fontId="17" fillId="2" borderId="13" xfId="116" applyFont="1" applyFill="1" applyBorder="1" applyAlignment="1" applyProtection="1">
      <alignment horizontal="center" vertical="center"/>
    </xf>
    <xf numFmtId="0" fontId="17" fillId="2" borderId="8" xfId="116" applyFont="1" applyFill="1" applyBorder="1" applyAlignment="1">
      <alignment horizontal="center" vertical="center"/>
    </xf>
    <xf numFmtId="0" fontId="17" fillId="2" borderId="10" xfId="116" applyFont="1" applyFill="1" applyBorder="1" applyAlignment="1">
      <alignment horizontal="center" vertical="center"/>
    </xf>
    <xf numFmtId="0" fontId="17" fillId="2" borderId="14" xfId="116" applyFont="1" applyFill="1" applyBorder="1" applyAlignment="1">
      <alignment horizontal="center" vertical="center"/>
    </xf>
    <xf numFmtId="0" fontId="1" fillId="0" borderId="7" xfId="118" applyBorder="1" applyAlignment="1">
      <alignment horizontal="left" indent="3"/>
    </xf>
    <xf numFmtId="0" fontId="1" fillId="0" borderId="7" xfId="118" applyBorder="1"/>
    <xf numFmtId="0" fontId="1" fillId="0" borderId="9" xfId="118" applyFill="1" applyBorder="1"/>
    <xf numFmtId="0" fontId="17" fillId="0" borderId="7" xfId="118" applyFont="1" applyFill="1" applyBorder="1" applyAlignment="1">
      <alignment horizontal="left" vertical="center" indent="2"/>
    </xf>
    <xf numFmtId="0" fontId="17" fillId="2" borderId="4" xfId="118" applyFont="1" applyFill="1" applyBorder="1" applyAlignment="1">
      <alignment horizontal="center" vertical="center" wrapText="1"/>
    </xf>
    <xf numFmtId="0" fontId="1" fillId="0" borderId="7" xfId="118" applyFill="1" applyBorder="1" applyAlignment="1">
      <alignment vertical="center"/>
    </xf>
    <xf numFmtId="0" fontId="1" fillId="0" borderId="9" xfId="118" applyFill="1" applyBorder="1" applyAlignment="1">
      <alignment vertical="center"/>
    </xf>
    <xf numFmtId="0" fontId="1" fillId="0" borderId="7" xfId="118" applyFill="1" applyBorder="1" applyAlignment="1" applyProtection="1">
      <alignment vertical="center"/>
      <protection locked="0"/>
    </xf>
    <xf numFmtId="164" fontId="1" fillId="0" borderId="7" xfId="118" applyNumberFormat="1" applyFill="1" applyBorder="1" applyAlignment="1" applyProtection="1">
      <alignment vertical="center"/>
      <protection locked="0"/>
    </xf>
    <xf numFmtId="16" fontId="1" fillId="0" borderId="7" xfId="118" applyNumberFormat="1" applyFill="1" applyBorder="1" applyAlignment="1">
      <alignment vertical="center"/>
    </xf>
    <xf numFmtId="0" fontId="1" fillId="0" borderId="7" xfId="118" applyFill="1" applyBorder="1" applyAlignment="1" applyProtection="1">
      <alignment horizontal="left" vertical="center" indent="4"/>
      <protection locked="0"/>
    </xf>
    <xf numFmtId="0" fontId="18" fillId="0" borderId="7" xfId="118" applyFont="1" applyFill="1" applyBorder="1" applyAlignment="1">
      <alignment horizontal="left" vertical="center"/>
    </xf>
    <xf numFmtId="0" fontId="1" fillId="2" borderId="15" xfId="118" applyFill="1" applyBorder="1" applyAlignment="1">
      <alignment vertical="center"/>
    </xf>
    <xf numFmtId="0" fontId="17" fillId="2" borderId="4" xfId="118" applyFont="1" applyFill="1" applyBorder="1" applyAlignment="1" applyProtection="1">
      <alignment horizontal="center" vertical="center" wrapText="1"/>
      <protection locked="0"/>
    </xf>
    <xf numFmtId="43" fontId="17" fillId="0" borderId="7" xfId="119" applyFont="1" applyFill="1" applyBorder="1" applyAlignment="1" applyProtection="1">
      <alignment vertical="center"/>
      <protection locked="0"/>
    </xf>
    <xf numFmtId="43" fontId="1" fillId="0" borderId="7" xfId="119" applyFont="1" applyFill="1" applyBorder="1" applyAlignment="1" applyProtection="1">
      <alignment vertical="center"/>
      <protection locked="0"/>
    </xf>
    <xf numFmtId="43" fontId="1" fillId="0" borderId="7" xfId="119" applyFont="1" applyFill="1" applyBorder="1" applyAlignment="1">
      <alignment vertical="center"/>
    </xf>
    <xf numFmtId="43" fontId="1" fillId="0" borderId="9" xfId="119" applyFont="1" applyFill="1" applyBorder="1"/>
    <xf numFmtId="0" fontId="17" fillId="2" borderId="1" xfId="118" applyFont="1" applyFill="1" applyBorder="1" applyAlignment="1" applyProtection="1">
      <alignment horizontal="center" vertical="center"/>
    </xf>
    <xf numFmtId="0" fontId="17" fillId="2" borderId="2" xfId="118" applyFont="1" applyFill="1" applyBorder="1" applyAlignment="1" applyProtection="1">
      <alignment horizontal="center" vertical="center"/>
    </xf>
    <xf numFmtId="0" fontId="17" fillId="2" borderId="3" xfId="118" applyFont="1" applyFill="1" applyBorder="1" applyAlignment="1" applyProtection="1">
      <alignment horizontal="center" vertical="center"/>
    </xf>
    <xf numFmtId="0" fontId="17" fillId="2" borderId="5" xfId="118" applyFont="1" applyFill="1" applyBorder="1" applyAlignment="1">
      <alignment horizontal="center" vertical="center"/>
    </xf>
    <xf numFmtId="0" fontId="17" fillId="2" borderId="0" xfId="118" applyFont="1" applyFill="1" applyBorder="1" applyAlignment="1">
      <alignment horizontal="center" vertical="center"/>
    </xf>
    <xf numFmtId="0" fontId="17" fillId="2" borderId="13" xfId="118" applyFont="1" applyFill="1" applyBorder="1" applyAlignment="1">
      <alignment horizontal="center" vertical="center"/>
    </xf>
    <xf numFmtId="0" fontId="17" fillId="2" borderId="5" xfId="118" applyFont="1" applyFill="1" applyBorder="1" applyAlignment="1" applyProtection="1">
      <alignment horizontal="center" vertical="center"/>
    </xf>
    <xf numFmtId="0" fontId="17" fillId="2" borderId="0" xfId="118" applyFont="1" applyFill="1" applyBorder="1" applyAlignment="1" applyProtection="1">
      <alignment horizontal="center" vertical="center"/>
    </xf>
    <xf numFmtId="0" fontId="17" fillId="2" borderId="13" xfId="118" applyFont="1" applyFill="1" applyBorder="1" applyAlignment="1" applyProtection="1">
      <alignment horizontal="center" vertical="center"/>
    </xf>
    <xf numFmtId="0" fontId="25" fillId="0" borderId="10" xfId="118" applyFont="1" applyBorder="1" applyAlignment="1">
      <alignment horizontal="left" vertical="center"/>
    </xf>
    <xf numFmtId="0" fontId="1" fillId="0" borderId="0" xfId="120"/>
    <xf numFmtId="0" fontId="17" fillId="2" borderId="4" xfId="120" applyFont="1" applyFill="1" applyBorder="1" applyAlignment="1">
      <alignment horizontal="center" vertical="center" wrapText="1"/>
    </xf>
    <xf numFmtId="0" fontId="1" fillId="0" borderId="7" xfId="120" applyFill="1" applyBorder="1" applyAlignment="1">
      <alignment horizontal="left" vertical="center" indent="6"/>
    </xf>
    <xf numFmtId="0" fontId="1" fillId="0" borderId="7" xfId="120" applyFill="1" applyBorder="1" applyAlignment="1">
      <alignment vertical="center"/>
    </xf>
    <xf numFmtId="0" fontId="17" fillId="0" borderId="7" xfId="120" applyFont="1" applyFill="1" applyBorder="1" applyAlignment="1">
      <alignment horizontal="left" vertical="center" indent="3"/>
    </xf>
    <xf numFmtId="0" fontId="1" fillId="0" borderId="9" xfId="120" applyFill="1" applyBorder="1" applyAlignment="1">
      <alignment vertical="center"/>
    </xf>
    <xf numFmtId="0" fontId="17" fillId="0" borderId="7" xfId="120" applyFont="1" applyFill="1" applyBorder="1" applyAlignment="1">
      <alignment vertical="center"/>
    </xf>
    <xf numFmtId="0" fontId="1" fillId="0" borderId="0" xfId="120" applyAlignment="1">
      <alignment vertical="center"/>
    </xf>
    <xf numFmtId="0" fontId="1" fillId="0" borderId="7" xfId="120" applyFill="1" applyBorder="1" applyAlignment="1">
      <alignment horizontal="left" vertical="center" indent="3"/>
    </xf>
    <xf numFmtId="0" fontId="17" fillId="2" borderId="4" xfId="120" applyFont="1" applyFill="1" applyBorder="1" applyAlignment="1">
      <alignment horizontal="left" vertical="center" wrapText="1" indent="3"/>
    </xf>
    <xf numFmtId="0" fontId="17" fillId="0" borderId="7" xfId="120" applyFont="1" applyFill="1" applyBorder="1" applyAlignment="1">
      <alignment horizontal="left" vertical="center" wrapText="1" indent="3"/>
    </xf>
    <xf numFmtId="0" fontId="17" fillId="0" borderId="9" xfId="120" applyFont="1" applyFill="1" applyBorder="1" applyAlignment="1">
      <alignment horizontal="left" vertical="center" wrapText="1" indent="3"/>
    </xf>
    <xf numFmtId="0" fontId="1" fillId="0" borderId="6" xfId="120" applyFill="1" applyBorder="1" applyAlignment="1">
      <alignment horizontal="left" vertical="center" indent="6"/>
    </xf>
    <xf numFmtId="0" fontId="17" fillId="0" borderId="7" xfId="120" applyFont="1" applyFill="1" applyBorder="1" applyAlignment="1">
      <alignment horizontal="left" vertical="center" wrapText="1" indent="9"/>
    </xf>
    <xf numFmtId="0" fontId="1" fillId="0" borderId="7" xfId="120" applyFill="1" applyBorder="1" applyAlignment="1">
      <alignment horizontal="left" vertical="center" indent="12"/>
    </xf>
    <xf numFmtId="0" fontId="17" fillId="0" borderId="9" xfId="120" applyFont="1" applyFill="1" applyBorder="1" applyAlignment="1">
      <alignment horizontal="left" vertical="center" indent="3"/>
    </xf>
    <xf numFmtId="3" fontId="1" fillId="0" borderId="9" xfId="120" applyNumberFormat="1" applyFill="1" applyBorder="1"/>
    <xf numFmtId="3" fontId="1" fillId="0" borderId="9" xfId="120" applyNumberFormat="1" applyFill="1" applyBorder="1" applyAlignment="1">
      <alignment vertical="center"/>
    </xf>
    <xf numFmtId="43" fontId="17" fillId="0" borderId="7" xfId="121" applyFont="1" applyFill="1" applyBorder="1" applyProtection="1">
      <protection locked="0"/>
    </xf>
    <xf numFmtId="43" fontId="1" fillId="0" borderId="7" xfId="121" applyFont="1" applyFill="1" applyBorder="1" applyProtection="1">
      <protection locked="0"/>
    </xf>
    <xf numFmtId="43" fontId="1" fillId="0" borderId="7" xfId="121" applyFont="1" applyFill="1" applyBorder="1"/>
    <xf numFmtId="43" fontId="23" fillId="2" borderId="15" xfId="121" applyFont="1" applyFill="1" applyBorder="1" applyAlignment="1"/>
    <xf numFmtId="43" fontId="24" fillId="2" borderId="15" xfId="121" applyFont="1" applyFill="1" applyBorder="1" applyAlignment="1"/>
    <xf numFmtId="43" fontId="22" fillId="0" borderId="7" xfId="121" applyFont="1" applyFill="1" applyBorder="1" applyProtection="1">
      <protection locked="0"/>
    </xf>
    <xf numFmtId="43" fontId="17" fillId="0" borderId="7" xfId="121" applyFont="1" applyFill="1" applyBorder="1"/>
    <xf numFmtId="43" fontId="17" fillId="0" borderId="7" xfId="121" applyFont="1" applyFill="1" applyBorder="1" applyAlignment="1" applyProtection="1">
      <alignment vertical="center"/>
      <protection locked="0"/>
    </xf>
    <xf numFmtId="43" fontId="1" fillId="0" borderId="7" xfId="121" applyFont="1" applyFill="1" applyBorder="1" applyAlignment="1" applyProtection="1">
      <alignment vertical="center"/>
      <protection locked="0"/>
    </xf>
    <xf numFmtId="43" fontId="1" fillId="0" borderId="7" xfId="121" applyFont="1" applyFill="1" applyBorder="1" applyAlignment="1">
      <alignment vertical="center"/>
    </xf>
    <xf numFmtId="43" fontId="1" fillId="0" borderId="9" xfId="121" applyFont="1" applyFill="1" applyBorder="1" applyAlignment="1">
      <alignment vertical="center"/>
    </xf>
    <xf numFmtId="43" fontId="24" fillId="2" borderId="15" xfId="121" applyFont="1" applyFill="1" applyBorder="1" applyAlignment="1">
      <alignment vertical="center"/>
    </xf>
    <xf numFmtId="43" fontId="17" fillId="0" borderId="7" xfId="121" applyFont="1" applyFill="1" applyBorder="1" applyAlignment="1">
      <alignment vertical="center"/>
    </xf>
    <xf numFmtId="43" fontId="24" fillId="2" borderId="15" xfId="121" applyFont="1" applyFill="1" applyBorder="1"/>
    <xf numFmtId="43" fontId="1" fillId="0" borderId="9" xfId="121" applyFont="1" applyFill="1" applyBorder="1"/>
    <xf numFmtId="43" fontId="1" fillId="0" borderId="6" xfId="121" applyFont="1" applyFill="1" applyBorder="1" applyAlignment="1" applyProtection="1">
      <alignment vertical="center"/>
      <protection locked="0"/>
    </xf>
    <xf numFmtId="3" fontId="1" fillId="0" borderId="6" xfId="120" applyNumberFormat="1" applyFont="1" applyFill="1" applyBorder="1" applyProtection="1">
      <protection locked="0"/>
    </xf>
    <xf numFmtId="0" fontId="17" fillId="2" borderId="1" xfId="120" applyFont="1" applyFill="1" applyBorder="1" applyAlignment="1" applyProtection="1">
      <alignment horizontal="center" vertical="center"/>
    </xf>
    <xf numFmtId="0" fontId="17" fillId="2" borderId="2" xfId="120" applyFont="1" applyFill="1" applyBorder="1" applyAlignment="1" applyProtection="1">
      <alignment horizontal="center" vertical="center"/>
    </xf>
    <xf numFmtId="0" fontId="17" fillId="2" borderId="3" xfId="120" applyFont="1" applyFill="1" applyBorder="1" applyAlignment="1" applyProtection="1">
      <alignment horizontal="center" vertical="center"/>
    </xf>
    <xf numFmtId="0" fontId="17" fillId="2" borderId="5" xfId="120" applyFont="1" applyFill="1" applyBorder="1" applyAlignment="1">
      <alignment horizontal="center" vertical="center"/>
    </xf>
    <xf numFmtId="0" fontId="17" fillId="2" borderId="0" xfId="120" applyFont="1" applyFill="1" applyBorder="1" applyAlignment="1">
      <alignment horizontal="center" vertical="center"/>
    </xf>
    <xf numFmtId="0" fontId="17" fillId="2" borderId="13" xfId="120" applyFont="1" applyFill="1" applyBorder="1" applyAlignment="1">
      <alignment horizontal="center" vertical="center"/>
    </xf>
    <xf numFmtId="0" fontId="17" fillId="2" borderId="5" xfId="120" applyFont="1" applyFill="1" applyBorder="1" applyAlignment="1" applyProtection="1">
      <alignment horizontal="center" vertical="center"/>
    </xf>
    <xf numFmtId="0" fontId="17" fillId="2" borderId="0" xfId="120" applyFont="1" applyFill="1" applyBorder="1" applyAlignment="1" applyProtection="1">
      <alignment horizontal="center" vertical="center"/>
    </xf>
    <xf numFmtId="0" fontId="17" fillId="2" borderId="13" xfId="120" applyFont="1" applyFill="1" applyBorder="1" applyAlignment="1" applyProtection="1">
      <alignment horizontal="center" vertical="center"/>
    </xf>
    <xf numFmtId="0" fontId="17" fillId="2" borderId="8" xfId="120" applyFont="1" applyFill="1" applyBorder="1" applyAlignment="1">
      <alignment horizontal="center" vertical="center"/>
    </xf>
    <xf numFmtId="0" fontId="17" fillId="2" borderId="10" xfId="120" applyFont="1" applyFill="1" applyBorder="1" applyAlignment="1">
      <alignment horizontal="center" vertical="center"/>
    </xf>
    <xf numFmtId="0" fontId="17" fillId="2" borderId="14" xfId="120" applyFont="1" applyFill="1" applyBorder="1" applyAlignment="1">
      <alignment horizontal="center" vertical="center"/>
    </xf>
    <xf numFmtId="0" fontId="25" fillId="0" borderId="10" xfId="120" applyFont="1" applyBorder="1" applyAlignment="1">
      <alignment horizontal="left" vertical="center"/>
    </xf>
    <xf numFmtId="0" fontId="1" fillId="0" borderId="7" xfId="122" applyFill="1" applyBorder="1" applyAlignment="1">
      <alignment horizontal="left" indent="6"/>
    </xf>
    <xf numFmtId="0" fontId="17" fillId="2" borderId="4" xfId="122" applyFont="1" applyFill="1" applyBorder="1" applyAlignment="1">
      <alignment horizontal="center" vertical="center" wrapText="1"/>
    </xf>
    <xf numFmtId="0" fontId="17" fillId="2" borderId="4" xfId="122" applyFont="1" applyFill="1" applyBorder="1" applyAlignment="1">
      <alignment horizontal="center" vertical="center"/>
    </xf>
    <xf numFmtId="0" fontId="1" fillId="0" borderId="7" xfId="122" applyFill="1" applyBorder="1" applyAlignment="1">
      <alignment horizontal="left" wrapText="1" indent="9"/>
    </xf>
    <xf numFmtId="0" fontId="17" fillId="0" borderId="6" xfId="122" applyFont="1" applyFill="1" applyBorder="1" applyAlignment="1">
      <alignment horizontal="left" vertical="center" indent="3"/>
    </xf>
    <xf numFmtId="0" fontId="1" fillId="0" borderId="7" xfId="122" applyFill="1" applyBorder="1" applyAlignment="1">
      <alignment horizontal="left" vertical="center" indent="6"/>
    </xf>
    <xf numFmtId="0" fontId="1" fillId="0" borderId="7" xfId="122" applyFill="1" applyBorder="1" applyAlignment="1">
      <alignment vertical="center"/>
    </xf>
    <xf numFmtId="0" fontId="17" fillId="0" borderId="7" xfId="122" applyFont="1" applyFill="1" applyBorder="1" applyAlignment="1">
      <alignment horizontal="left" vertical="center" indent="3"/>
    </xf>
    <xf numFmtId="0" fontId="1" fillId="0" borderId="9" xfId="122" applyFill="1" applyBorder="1" applyAlignment="1">
      <alignment vertical="center"/>
    </xf>
    <xf numFmtId="0" fontId="1" fillId="0" borderId="7" xfId="122" applyFill="1" applyBorder="1" applyAlignment="1">
      <alignment horizontal="left" vertical="center" indent="9"/>
    </xf>
    <xf numFmtId="0" fontId="1" fillId="0" borderId="7" xfId="122" applyFill="1" applyBorder="1" applyAlignment="1">
      <alignment horizontal="left" vertical="center" wrapText="1" indent="9"/>
    </xf>
    <xf numFmtId="0" fontId="17" fillId="0" borderId="7" xfId="122" applyFont="1" applyFill="1" applyBorder="1" applyAlignment="1">
      <alignment horizontal="left" vertical="center" wrapText="1" indent="3"/>
    </xf>
    <xf numFmtId="0" fontId="1" fillId="0" borderId="7" xfId="122" applyFill="1" applyBorder="1" applyAlignment="1">
      <alignment horizontal="left" vertical="center" wrapText="1" indent="3"/>
    </xf>
    <xf numFmtId="43" fontId="1" fillId="0" borderId="7" xfId="123" applyFont="1" applyFill="1" applyBorder="1"/>
    <xf numFmtId="43" fontId="1" fillId="0" borderId="7" xfId="123" applyFont="1" applyFill="1" applyBorder="1" applyAlignment="1" applyProtection="1">
      <alignment vertical="center"/>
      <protection locked="0"/>
    </xf>
    <xf numFmtId="43" fontId="17" fillId="0" borderId="7" xfId="123" applyFont="1" applyFill="1" applyBorder="1" applyAlignment="1" applyProtection="1">
      <alignment vertical="center"/>
      <protection locked="0"/>
    </xf>
    <xf numFmtId="43" fontId="1" fillId="2" borderId="15" xfId="123" applyFont="1" applyFill="1" applyBorder="1" applyAlignment="1">
      <alignment vertical="center"/>
    </xf>
    <xf numFmtId="43" fontId="1" fillId="0" borderId="7" xfId="123" applyFont="1" applyFill="1" applyBorder="1" applyAlignment="1">
      <alignment vertical="center"/>
    </xf>
    <xf numFmtId="43" fontId="1" fillId="0" borderId="9" xfId="123" applyFont="1" applyFill="1" applyBorder="1"/>
    <xf numFmtId="0" fontId="17" fillId="2" borderId="6" xfId="122" applyFont="1" applyFill="1" applyBorder="1" applyAlignment="1">
      <alignment horizontal="center" vertical="center"/>
    </xf>
    <xf numFmtId="0" fontId="17" fillId="2" borderId="9" xfId="122" applyFont="1" applyFill="1" applyBorder="1" applyAlignment="1">
      <alignment horizontal="center" vertical="center"/>
    </xf>
    <xf numFmtId="0" fontId="17" fillId="2" borderId="4" xfId="122" applyFont="1" applyFill="1" applyBorder="1" applyAlignment="1">
      <alignment horizontal="center" vertical="center"/>
    </xf>
    <xf numFmtId="0" fontId="25" fillId="0" borderId="0" xfId="122" applyFont="1" applyBorder="1" applyAlignment="1">
      <alignment horizontal="left" vertical="center"/>
    </xf>
    <xf numFmtId="0" fontId="17" fillId="2" borderId="1" xfId="122" applyFont="1" applyFill="1" applyBorder="1" applyAlignment="1" applyProtection="1">
      <alignment horizontal="center" vertical="center"/>
    </xf>
    <xf numFmtId="0" fontId="17" fillId="2" borderId="2" xfId="122" applyFont="1" applyFill="1" applyBorder="1" applyAlignment="1" applyProtection="1">
      <alignment horizontal="center" vertical="center"/>
    </xf>
    <xf numFmtId="0" fontId="17" fillId="2" borderId="3" xfId="122" applyFont="1" applyFill="1" applyBorder="1" applyAlignment="1" applyProtection="1">
      <alignment horizontal="center" vertical="center"/>
    </xf>
    <xf numFmtId="0" fontId="17" fillId="2" borderId="5" xfId="122" applyFont="1" applyFill="1" applyBorder="1" applyAlignment="1">
      <alignment horizontal="center" vertical="center"/>
    </xf>
    <xf numFmtId="0" fontId="17" fillId="2" borderId="0" xfId="122" applyFont="1" applyFill="1" applyBorder="1" applyAlignment="1">
      <alignment horizontal="center" vertical="center"/>
    </xf>
    <xf numFmtId="0" fontId="17" fillId="2" borderId="13" xfId="122" applyFont="1" applyFill="1" applyBorder="1" applyAlignment="1">
      <alignment horizontal="center" vertical="center"/>
    </xf>
    <xf numFmtId="0" fontId="17" fillId="2" borderId="5" xfId="122" applyFont="1" applyFill="1" applyBorder="1" applyAlignment="1" applyProtection="1">
      <alignment horizontal="center" vertical="center"/>
    </xf>
    <xf numFmtId="0" fontId="17" fillId="2" borderId="0" xfId="122" applyFont="1" applyFill="1" applyBorder="1" applyAlignment="1" applyProtection="1">
      <alignment horizontal="center" vertical="center"/>
    </xf>
    <xf numFmtId="0" fontId="17" fillId="2" borderId="13" xfId="122" applyFont="1" applyFill="1" applyBorder="1" applyAlignment="1" applyProtection="1">
      <alignment horizontal="center" vertical="center"/>
    </xf>
    <xf numFmtId="0" fontId="17" fillId="2" borderId="8" xfId="122" applyFont="1" applyFill="1" applyBorder="1" applyAlignment="1">
      <alignment horizontal="center" vertical="center"/>
    </xf>
    <xf numFmtId="0" fontId="17" fillId="2" borderId="10" xfId="122" applyFont="1" applyFill="1" applyBorder="1" applyAlignment="1">
      <alignment horizontal="center" vertical="center"/>
    </xf>
    <xf numFmtId="0" fontId="17" fillId="2" borderId="14" xfId="122" applyFont="1" applyFill="1" applyBorder="1" applyAlignment="1">
      <alignment horizontal="center" vertical="center"/>
    </xf>
    <xf numFmtId="0" fontId="25" fillId="0" borderId="0" xfId="124" applyFont="1" applyBorder="1" applyAlignment="1">
      <alignment horizontal="left" vertical="center" wrapText="1"/>
    </xf>
    <xf numFmtId="0" fontId="1" fillId="3" borderId="7" xfId="124" applyFill="1" applyBorder="1" applyAlignment="1">
      <alignment horizontal="left" indent="9"/>
    </xf>
    <xf numFmtId="0" fontId="1" fillId="3" borderId="7" xfId="124" applyFill="1" applyBorder="1" applyAlignment="1">
      <alignment horizontal="left" indent="3"/>
    </xf>
    <xf numFmtId="0" fontId="17" fillId="3" borderId="7" xfId="124" applyFont="1" applyFill="1" applyBorder="1" applyAlignment="1">
      <alignment horizontal="left" indent="3"/>
    </xf>
    <xf numFmtId="0" fontId="17" fillId="2" borderId="4" xfId="124" applyFont="1" applyFill="1" applyBorder="1" applyAlignment="1">
      <alignment horizontal="center" vertical="center" wrapText="1"/>
    </xf>
    <xf numFmtId="0" fontId="1" fillId="0" borderId="9" xfId="124" applyBorder="1" applyAlignment="1">
      <alignment vertical="center"/>
    </xf>
    <xf numFmtId="0" fontId="17" fillId="3" borderId="6" xfId="124" applyFont="1" applyFill="1" applyBorder="1" applyAlignment="1">
      <alignment horizontal="left" vertical="center" indent="3"/>
    </xf>
    <xf numFmtId="0" fontId="1" fillId="3" borderId="7" xfId="124" applyFill="1" applyBorder="1" applyAlignment="1">
      <alignment horizontal="left" vertical="center" indent="6"/>
    </xf>
    <xf numFmtId="0" fontId="1" fillId="3" borderId="7" xfId="124" applyFill="1" applyBorder="1" applyAlignment="1">
      <alignment horizontal="left" vertical="center" indent="9"/>
    </xf>
    <xf numFmtId="0" fontId="1" fillId="3" borderId="7" xfId="124" applyFill="1" applyBorder="1" applyAlignment="1">
      <alignment horizontal="left" vertical="center" indent="3"/>
    </xf>
    <xf numFmtId="0" fontId="17" fillId="3" borderId="7" xfId="124" applyFont="1" applyFill="1" applyBorder="1" applyAlignment="1">
      <alignment horizontal="left" vertical="center" indent="3"/>
    </xf>
    <xf numFmtId="43" fontId="17" fillId="3" borderId="7" xfId="126" applyFont="1" applyFill="1" applyBorder="1" applyAlignment="1" applyProtection="1">
      <alignment vertical="center"/>
      <protection locked="0"/>
    </xf>
    <xf numFmtId="43" fontId="1" fillId="3" borderId="7" xfId="126" applyFont="1" applyFill="1" applyBorder="1" applyAlignment="1" applyProtection="1">
      <alignment vertical="center"/>
      <protection locked="0"/>
    </xf>
    <xf numFmtId="43" fontId="1" fillId="3" borderId="7" xfId="126" applyFont="1" applyFill="1" applyBorder="1" applyAlignment="1">
      <alignment vertical="center"/>
    </xf>
    <xf numFmtId="43" fontId="1" fillId="0" borderId="9" xfId="126" applyFont="1" applyBorder="1"/>
    <xf numFmtId="0" fontId="25" fillId="0" borderId="0" xfId="124" applyFont="1" applyBorder="1" applyAlignment="1">
      <alignment horizontal="left" vertical="center"/>
    </xf>
    <xf numFmtId="0" fontId="17" fillId="2" borderId="4" xfId="124" applyFont="1" applyFill="1" applyBorder="1" applyAlignment="1">
      <alignment horizontal="center" vertical="center" wrapText="1"/>
    </xf>
    <xf numFmtId="0" fontId="17" fillId="2" borderId="9" xfId="124" applyFont="1" applyFill="1" applyBorder="1" applyAlignment="1">
      <alignment horizontal="center" vertical="center" wrapText="1"/>
    </xf>
    <xf numFmtId="0" fontId="17" fillId="2" borderId="6" xfId="124" applyFont="1" applyFill="1" applyBorder="1" applyAlignment="1" applyProtection="1">
      <alignment horizontal="center" vertical="center"/>
    </xf>
    <xf numFmtId="0" fontId="17" fillId="2" borderId="7" xfId="124" applyFont="1" applyFill="1" applyBorder="1" applyAlignment="1">
      <alignment horizontal="center" vertical="center"/>
    </xf>
    <xf numFmtId="0" fontId="17" fillId="2" borderId="7" xfId="124" applyFont="1" applyFill="1" applyBorder="1" applyAlignment="1" applyProtection="1">
      <alignment horizontal="center" vertical="center"/>
    </xf>
    <xf numFmtId="0" fontId="17" fillId="2" borderId="9" xfId="124" applyFont="1" applyFill="1" applyBorder="1" applyAlignment="1">
      <alignment horizontal="center" vertical="center"/>
    </xf>
    <xf numFmtId="0" fontId="17" fillId="2" borderId="8" xfId="127" applyFont="1" applyFill="1" applyBorder="1" applyAlignment="1">
      <alignment horizontal="center" vertical="center"/>
    </xf>
    <xf numFmtId="0" fontId="17" fillId="0" borderId="6" xfId="127" applyFont="1" applyFill="1" applyBorder="1" applyAlignment="1">
      <alignment horizontal="left" vertical="center" indent="3"/>
    </xf>
    <xf numFmtId="0" fontId="17" fillId="0" borderId="7" xfId="127" applyFont="1" applyFill="1" applyBorder="1" applyAlignment="1">
      <alignment horizontal="left" vertical="center" indent="3"/>
    </xf>
    <xf numFmtId="0" fontId="1" fillId="0" borderId="9" xfId="127" applyFill="1" applyBorder="1" applyAlignment="1">
      <alignment vertical="center"/>
    </xf>
    <xf numFmtId="0" fontId="18" fillId="0" borderId="7" xfId="127" applyFont="1" applyFill="1" applyBorder="1" applyAlignment="1">
      <alignment vertical="center"/>
    </xf>
    <xf numFmtId="0" fontId="1" fillId="0" borderId="7" xfId="127" applyFill="1" applyBorder="1" applyAlignment="1" applyProtection="1">
      <alignment horizontal="left" vertical="center" indent="6"/>
      <protection locked="0"/>
    </xf>
    <xf numFmtId="3" fontId="17" fillId="2" borderId="4" xfId="127" applyNumberFormat="1" applyFont="1" applyFill="1" applyBorder="1" applyAlignment="1">
      <alignment horizontal="center" vertical="center"/>
    </xf>
    <xf numFmtId="3" fontId="17" fillId="2" borderId="4" xfId="127" applyNumberFormat="1" applyFont="1" applyFill="1" applyBorder="1" applyAlignment="1">
      <alignment horizontal="center" vertical="center" wrapText="1"/>
    </xf>
    <xf numFmtId="43" fontId="17" fillId="0" borderId="6" xfId="129" applyFont="1" applyFill="1" applyBorder="1" applyAlignment="1" applyProtection="1">
      <alignment vertical="center"/>
      <protection locked="0"/>
    </xf>
    <xf numFmtId="43" fontId="1" fillId="0" borderId="7" xfId="129" applyFont="1" applyFill="1" applyBorder="1" applyAlignment="1" applyProtection="1">
      <alignment vertical="center"/>
      <protection locked="0"/>
    </xf>
    <xf numFmtId="43" fontId="1" fillId="0" borderId="7" xfId="129" applyFont="1" applyFill="1" applyBorder="1" applyAlignment="1">
      <alignment vertical="center"/>
    </xf>
    <xf numFmtId="43" fontId="17" fillId="0" borderId="7" xfId="129" applyFont="1" applyFill="1" applyBorder="1" applyAlignment="1" applyProtection="1">
      <alignment vertical="center"/>
      <protection locked="0"/>
    </xf>
    <xf numFmtId="43" fontId="1" fillId="0" borderId="9" xfId="129" applyFont="1" applyBorder="1" applyAlignment="1">
      <alignment vertical="center"/>
    </xf>
    <xf numFmtId="0" fontId="1" fillId="0" borderId="7" xfId="127" applyFont="1" applyFill="1" applyBorder="1" applyAlignment="1" applyProtection="1">
      <alignment horizontal="left" vertical="center" indent="6"/>
      <protection locked="0"/>
    </xf>
    <xf numFmtId="0" fontId="17" fillId="2" borderId="10" xfId="127" applyFont="1" applyFill="1" applyBorder="1" applyAlignment="1">
      <alignment horizontal="center" vertical="center"/>
    </xf>
    <xf numFmtId="0" fontId="17" fillId="2" borderId="14" xfId="127" applyFont="1" applyFill="1" applyBorder="1" applyAlignment="1">
      <alignment horizontal="center" vertical="center"/>
    </xf>
    <xf numFmtId="0" fontId="17" fillId="2" borderId="6" xfId="127" applyFont="1" applyFill="1" applyBorder="1" applyAlignment="1">
      <alignment horizontal="center" vertical="center"/>
    </xf>
    <xf numFmtId="0" fontId="17" fillId="2" borderId="9" xfId="127" applyFont="1" applyFill="1" applyBorder="1" applyAlignment="1">
      <alignment horizontal="center" vertical="center"/>
    </xf>
    <xf numFmtId="3" fontId="17" fillId="2" borderId="4" xfId="127" applyNumberFormat="1" applyFont="1" applyFill="1" applyBorder="1" applyAlignment="1">
      <alignment horizontal="center" vertical="center"/>
    </xf>
    <xf numFmtId="3" fontId="17" fillId="2" borderId="9" xfId="127" applyNumberFormat="1" applyFont="1" applyFill="1" applyBorder="1" applyAlignment="1">
      <alignment horizontal="center" vertical="center" wrapText="1"/>
    </xf>
    <xf numFmtId="3" fontId="17" fillId="2" borderId="4" xfId="127" applyNumberFormat="1" applyFont="1" applyFill="1" applyBorder="1" applyAlignment="1">
      <alignment horizontal="center" vertical="center" wrapText="1"/>
    </xf>
    <xf numFmtId="0" fontId="25" fillId="0" borderId="0" xfId="127" applyFont="1" applyBorder="1" applyAlignment="1">
      <alignment horizontal="left" vertical="center" wrapText="1"/>
    </xf>
    <xf numFmtId="0" fontId="17" fillId="2" borderId="1" xfId="127" applyFont="1" applyFill="1" applyBorder="1" applyAlignment="1" applyProtection="1">
      <alignment horizontal="center" vertical="center"/>
    </xf>
    <xf numFmtId="0" fontId="17" fillId="2" borderId="2" xfId="127" applyFont="1" applyFill="1" applyBorder="1" applyAlignment="1" applyProtection="1">
      <alignment horizontal="center" vertical="center"/>
    </xf>
    <xf numFmtId="0" fontId="17" fillId="2" borderId="3" xfId="127" applyFont="1" applyFill="1" applyBorder="1" applyAlignment="1" applyProtection="1">
      <alignment horizontal="center" vertical="center"/>
    </xf>
    <xf numFmtId="0" fontId="17" fillId="2" borderId="5" xfId="127" applyFont="1" applyFill="1" applyBorder="1" applyAlignment="1">
      <alignment horizontal="center" vertical="center"/>
    </xf>
    <xf numFmtId="0" fontId="17" fillId="2" borderId="0" xfId="127" applyFont="1" applyFill="1" applyBorder="1" applyAlignment="1">
      <alignment horizontal="center" vertical="center"/>
    </xf>
    <xf numFmtId="0" fontId="17" fillId="2" borderId="13" xfId="127" applyFont="1" applyFill="1" applyBorder="1" applyAlignment="1">
      <alignment horizontal="center" vertical="center"/>
    </xf>
    <xf numFmtId="0" fontId="17" fillId="2" borderId="5" xfId="127" applyFont="1" applyFill="1" applyBorder="1" applyAlignment="1" applyProtection="1">
      <alignment horizontal="center" vertical="center"/>
    </xf>
    <xf numFmtId="0" fontId="17" fillId="2" borderId="0" xfId="127" applyFont="1" applyFill="1" applyBorder="1" applyAlignment="1" applyProtection="1">
      <alignment horizontal="center" vertical="center"/>
    </xf>
    <xf numFmtId="0" fontId="17" fillId="2" borderId="13" xfId="127" applyFont="1" applyFill="1" applyBorder="1" applyAlignment="1" applyProtection="1">
      <alignment horizontal="center" vertical="center"/>
    </xf>
    <xf numFmtId="0" fontId="17" fillId="2" borderId="8" xfId="130" applyFont="1" applyFill="1" applyBorder="1" applyAlignment="1">
      <alignment horizontal="center" vertical="center"/>
    </xf>
    <xf numFmtId="0" fontId="17" fillId="2" borderId="4" xfId="130" applyFont="1" applyFill="1" applyBorder="1" applyAlignment="1">
      <alignment horizontal="center" vertical="center" wrapText="1"/>
    </xf>
    <xf numFmtId="0" fontId="17" fillId="0" borderId="6" xfId="130" applyFont="1" applyFill="1" applyBorder="1" applyAlignment="1">
      <alignment horizontal="left" vertical="center" indent="3"/>
    </xf>
    <xf numFmtId="0" fontId="17" fillId="0" borderId="7" xfId="130" applyFont="1" applyFill="1" applyBorder="1" applyAlignment="1">
      <alignment horizontal="left" vertical="center" indent="3"/>
    </xf>
    <xf numFmtId="0" fontId="1" fillId="0" borderId="9" xfId="130" applyFill="1" applyBorder="1" applyAlignment="1">
      <alignment vertical="center"/>
    </xf>
    <xf numFmtId="0" fontId="17" fillId="2" borderId="4" xfId="130" applyFont="1" applyFill="1" applyBorder="1" applyAlignment="1">
      <alignment horizontal="center" vertical="center"/>
    </xf>
    <xf numFmtId="0" fontId="17" fillId="2" borderId="11" xfId="130" applyFont="1" applyFill="1" applyBorder="1" applyAlignment="1">
      <alignment horizontal="center" vertical="center"/>
    </xf>
    <xf numFmtId="0" fontId="1" fillId="0" borderId="7" xfId="130" applyFill="1" applyBorder="1" applyAlignment="1">
      <alignment horizontal="left" wrapText="1" indent="9"/>
    </xf>
    <xf numFmtId="0" fontId="1" fillId="0" borderId="7" xfId="130" applyFill="1" applyBorder="1" applyAlignment="1">
      <alignment horizontal="left" vertical="center" indent="6"/>
    </xf>
    <xf numFmtId="0" fontId="1" fillId="0" borderId="7" xfId="130" applyFill="1" applyBorder="1" applyAlignment="1">
      <alignment vertical="center"/>
    </xf>
    <xf numFmtId="0" fontId="1" fillId="0" borderId="7" xfId="130" applyFill="1" applyBorder="1" applyAlignment="1">
      <alignment horizontal="left" vertical="center" indent="9"/>
    </xf>
    <xf numFmtId="0" fontId="1" fillId="0" borderId="7" xfId="130" applyFill="1" applyBorder="1" applyAlignment="1">
      <alignment horizontal="left" vertical="center" wrapText="1" indent="6"/>
    </xf>
    <xf numFmtId="0" fontId="1" fillId="0" borderId="7" xfId="130" applyFill="1" applyBorder="1" applyAlignment="1">
      <alignment horizontal="left" vertical="center" wrapText="1" indent="9"/>
    </xf>
    <xf numFmtId="43" fontId="17" fillId="0" borderId="3" xfId="132" applyFont="1" applyFill="1" applyBorder="1" applyAlignment="1" applyProtection="1">
      <alignment vertical="center"/>
      <protection locked="0"/>
    </xf>
    <xf numFmtId="43" fontId="1" fillId="0" borderId="13" xfId="132" applyFont="1" applyFill="1" applyBorder="1" applyAlignment="1" applyProtection="1">
      <alignment vertical="center"/>
      <protection locked="0"/>
    </xf>
    <xf numFmtId="43" fontId="17" fillId="0" borderId="13" xfId="132" applyFont="1" applyFill="1" applyBorder="1" applyAlignment="1" applyProtection="1">
      <alignment vertical="center"/>
      <protection locked="0"/>
    </xf>
    <xf numFmtId="43" fontId="1" fillId="0" borderId="13" xfId="132" applyFont="1" applyFill="1" applyBorder="1" applyAlignment="1" applyProtection="1">
      <alignment vertical="center" wrapText="1"/>
      <protection locked="0"/>
    </xf>
    <xf numFmtId="43" fontId="1" fillId="0" borderId="13" xfId="132" applyFont="1" applyFill="1" applyBorder="1" applyAlignment="1">
      <alignment vertical="center"/>
    </xf>
    <xf numFmtId="43" fontId="1" fillId="0" borderId="14" xfId="132" applyFont="1" applyFill="1" applyBorder="1"/>
    <xf numFmtId="0" fontId="17" fillId="2" borderId="10" xfId="130" applyFont="1" applyFill="1" applyBorder="1" applyAlignment="1">
      <alignment horizontal="center" vertical="center"/>
    </xf>
    <xf numFmtId="0" fontId="17" fillId="2" borderId="14" xfId="130" applyFont="1" applyFill="1" applyBorder="1" applyAlignment="1">
      <alignment horizontal="center" vertical="center"/>
    </xf>
    <xf numFmtId="0" fontId="17" fillId="2" borderId="9" xfId="130" applyFont="1" applyFill="1" applyBorder="1" applyAlignment="1">
      <alignment horizontal="center" vertical="center" wrapText="1"/>
    </xf>
    <xf numFmtId="0" fontId="17" fillId="2" borderId="4" xfId="130" applyFont="1" applyFill="1" applyBorder="1" applyAlignment="1">
      <alignment horizontal="center" vertical="center" wrapText="1"/>
    </xf>
    <xf numFmtId="0" fontId="17" fillId="2" borderId="0" xfId="130" applyFont="1" applyFill="1" applyBorder="1" applyAlignment="1">
      <alignment horizontal="center" vertical="center"/>
    </xf>
    <xf numFmtId="0" fontId="25" fillId="0" borderId="6" xfId="130" applyFont="1" applyBorder="1" applyAlignment="1">
      <alignment horizontal="left" vertical="center" wrapText="1"/>
    </xf>
    <xf numFmtId="0" fontId="25" fillId="0" borderId="6" xfId="130" applyFont="1" applyBorder="1" applyAlignment="1">
      <alignment horizontal="left" vertical="center"/>
    </xf>
    <xf numFmtId="0" fontId="17" fillId="2" borderId="1" xfId="130" applyFont="1" applyFill="1" applyBorder="1" applyAlignment="1" applyProtection="1">
      <alignment horizontal="center" vertical="center"/>
    </xf>
    <xf numFmtId="0" fontId="17" fillId="2" borderId="2" xfId="130" applyFont="1" applyFill="1" applyBorder="1" applyAlignment="1" applyProtection="1">
      <alignment horizontal="center" vertical="center"/>
    </xf>
    <xf numFmtId="0" fontId="17" fillId="2" borderId="3" xfId="130" applyFont="1" applyFill="1" applyBorder="1" applyAlignment="1" applyProtection="1">
      <alignment horizontal="center" vertical="center"/>
    </xf>
    <xf numFmtId="0" fontId="17" fillId="2" borderId="5" xfId="130" applyFont="1" applyFill="1" applyBorder="1" applyAlignment="1">
      <alignment horizontal="center" vertical="center"/>
    </xf>
    <xf numFmtId="0" fontId="17" fillId="2" borderId="13" xfId="130" applyFont="1" applyFill="1" applyBorder="1" applyAlignment="1">
      <alignment horizontal="center" vertical="center"/>
    </xf>
    <xf numFmtId="0" fontId="17" fillId="2" borderId="5" xfId="130" applyFont="1" applyFill="1" applyBorder="1" applyAlignment="1" applyProtection="1">
      <alignment horizontal="center" vertical="center"/>
    </xf>
    <xf numFmtId="0" fontId="17" fillId="2" borderId="0" xfId="130" applyFont="1" applyFill="1" applyBorder="1" applyAlignment="1" applyProtection="1">
      <alignment horizontal="center" vertical="center"/>
    </xf>
    <xf numFmtId="0" fontId="17" fillId="2" borderId="13" xfId="130" applyFont="1" applyFill="1" applyBorder="1" applyAlignment="1" applyProtection="1">
      <alignment horizontal="center" vertical="center"/>
    </xf>
    <xf numFmtId="0" fontId="17" fillId="2" borderId="6" xfId="133" applyFont="1" applyFill="1" applyBorder="1" applyAlignment="1">
      <alignment horizontal="center" vertical="center"/>
    </xf>
    <xf numFmtId="0" fontId="17" fillId="2" borderId="4" xfId="133" applyFont="1" applyFill="1" applyBorder="1" applyAlignment="1">
      <alignment horizontal="center" vertical="center" wrapText="1"/>
    </xf>
    <xf numFmtId="0" fontId="1" fillId="0" borderId="9" xfId="133" applyBorder="1" applyAlignment="1">
      <alignment vertical="center"/>
    </xf>
    <xf numFmtId="0" fontId="17" fillId="0" borderId="6" xfId="133" applyFont="1" applyFill="1" applyBorder="1" applyAlignment="1">
      <alignment horizontal="left" vertical="center" indent="3"/>
    </xf>
    <xf numFmtId="0" fontId="17" fillId="0" borderId="7" xfId="133" applyFont="1" applyFill="1" applyBorder="1" applyAlignment="1">
      <alignment horizontal="left" vertical="center" indent="3"/>
    </xf>
    <xf numFmtId="0" fontId="1" fillId="0" borderId="7" xfId="133" applyFill="1" applyBorder="1" applyAlignment="1">
      <alignment horizontal="left" vertical="center" indent="6"/>
    </xf>
    <xf numFmtId="0" fontId="1" fillId="0" borderId="7" xfId="133" applyFill="1" applyBorder="1" applyAlignment="1">
      <alignment vertical="center"/>
    </xf>
    <xf numFmtId="0" fontId="1" fillId="0" borderId="7" xfId="133" applyFill="1" applyBorder="1" applyAlignment="1">
      <alignment horizontal="left" vertical="center" indent="9"/>
    </xf>
    <xf numFmtId="0" fontId="1" fillId="0" borderId="7" xfId="133" applyFill="1" applyBorder="1" applyAlignment="1">
      <alignment horizontal="left" vertical="center" wrapText="1" indent="6"/>
    </xf>
    <xf numFmtId="0" fontId="17" fillId="0" borderId="7" xfId="133" applyFont="1" applyFill="1" applyBorder="1" applyAlignment="1">
      <alignment horizontal="left" indent="3"/>
    </xf>
    <xf numFmtId="0" fontId="17" fillId="2" borderId="12" xfId="133" applyFont="1" applyFill="1" applyBorder="1" applyAlignment="1">
      <alignment horizontal="center" vertical="center" wrapText="1"/>
    </xf>
    <xf numFmtId="43" fontId="17" fillId="0" borderId="13" xfId="135" applyFont="1" applyFill="1" applyBorder="1" applyAlignment="1" applyProtection="1">
      <alignment horizontal="right" vertical="center"/>
      <protection locked="0"/>
    </xf>
    <xf numFmtId="43" fontId="1" fillId="0" borderId="13" xfId="135" applyFont="1" applyFill="1" applyBorder="1" applyAlignment="1" applyProtection="1">
      <alignment horizontal="right" vertical="center"/>
      <protection locked="0"/>
    </xf>
    <xf numFmtId="43" fontId="1" fillId="0" borderId="13" xfId="135" applyFont="1" applyFill="1" applyBorder="1" applyAlignment="1">
      <alignment horizontal="right" vertical="center"/>
    </xf>
    <xf numFmtId="43" fontId="1" fillId="0" borderId="14" xfId="135" applyFont="1" applyBorder="1" applyAlignment="1">
      <alignment horizontal="center"/>
    </xf>
    <xf numFmtId="0" fontId="17" fillId="2" borderId="9" xfId="133" applyFont="1" applyFill="1" applyBorder="1" applyAlignment="1">
      <alignment horizontal="center" vertical="center"/>
    </xf>
    <xf numFmtId="0" fontId="17" fillId="2" borderId="4" xfId="133" applyFont="1" applyFill="1" applyBorder="1" applyAlignment="1">
      <alignment horizontal="center" vertical="center" wrapText="1"/>
    </xf>
    <xf numFmtId="0" fontId="17" fillId="2" borderId="12" xfId="133" applyFont="1" applyFill="1" applyBorder="1" applyAlignment="1">
      <alignment horizontal="center" vertical="center" wrapText="1"/>
    </xf>
    <xf numFmtId="0" fontId="25" fillId="0" borderId="0" xfId="133" applyFont="1" applyBorder="1" applyAlignment="1">
      <alignment horizontal="left" vertical="center" wrapText="1"/>
    </xf>
    <xf numFmtId="0" fontId="25" fillId="0" borderId="0" xfId="133" applyFont="1" applyBorder="1" applyAlignment="1">
      <alignment horizontal="left" vertical="center"/>
    </xf>
    <xf numFmtId="0" fontId="17" fillId="2" borderId="1" xfId="133" applyFont="1" applyFill="1" applyBorder="1" applyAlignment="1" applyProtection="1">
      <alignment horizontal="center" vertical="center"/>
    </xf>
    <xf numFmtId="0" fontId="17" fillId="2" borderId="2" xfId="133" applyFont="1" applyFill="1" applyBorder="1" applyAlignment="1" applyProtection="1">
      <alignment horizontal="center" vertical="center"/>
    </xf>
    <xf numFmtId="0" fontId="17" fillId="2" borderId="3" xfId="133" applyFont="1" applyFill="1" applyBorder="1" applyAlignment="1" applyProtection="1">
      <alignment horizontal="center" vertical="center"/>
    </xf>
    <xf numFmtId="0" fontId="17" fillId="2" borderId="5" xfId="133" applyFont="1" applyFill="1" applyBorder="1" applyAlignment="1" applyProtection="1">
      <alignment horizontal="center" vertical="center"/>
    </xf>
    <xf numFmtId="0" fontId="17" fillId="2" borderId="0" xfId="133" applyFont="1" applyFill="1" applyBorder="1" applyAlignment="1" applyProtection="1">
      <alignment horizontal="center" vertical="center"/>
    </xf>
    <xf numFmtId="0" fontId="17" fillId="2" borderId="13" xfId="133" applyFont="1" applyFill="1" applyBorder="1" applyAlignment="1" applyProtection="1">
      <alignment horizontal="center" vertical="center"/>
    </xf>
    <xf numFmtId="0" fontId="17" fillId="2" borderId="8" xfId="133" applyFont="1" applyFill="1" applyBorder="1" applyAlignment="1">
      <alignment horizontal="center" vertical="center"/>
    </xf>
    <xf numFmtId="0" fontId="17" fillId="2" borderId="10" xfId="133" applyFont="1" applyFill="1" applyBorder="1" applyAlignment="1">
      <alignment horizontal="center" vertical="center"/>
    </xf>
    <xf numFmtId="0" fontId="17" fillId="2" borderId="14" xfId="133" applyFont="1" applyFill="1" applyBorder="1" applyAlignment="1">
      <alignment horizontal="center" vertical="center"/>
    </xf>
  </cellXfs>
  <cellStyles count="136">
    <cellStyle name="Millares" xfId="94" builtinId="3"/>
    <cellStyle name="Millares 10" xfId="18"/>
    <cellStyle name="Millares 11" xfId="21"/>
    <cellStyle name="Millares 12" xfId="24"/>
    <cellStyle name="Millares 13" xfId="48"/>
    <cellStyle name="Millares 14" xfId="30"/>
    <cellStyle name="Millares 15" xfId="32"/>
    <cellStyle name="Millares 16" xfId="35"/>
    <cellStyle name="Millares 17" xfId="38"/>
    <cellStyle name="Millares 18" xfId="41"/>
    <cellStyle name="Millares 19" xfId="44"/>
    <cellStyle name="Millares 2" xfId="4"/>
    <cellStyle name="Millares 20" xfId="50"/>
    <cellStyle name="Millares 21" xfId="52"/>
    <cellStyle name="Millares 22" xfId="55"/>
    <cellStyle name="Millares 23" xfId="58"/>
    <cellStyle name="Millares 24" xfId="61"/>
    <cellStyle name="Millares 25" xfId="64"/>
    <cellStyle name="Millares 26" xfId="66"/>
    <cellStyle name="Millares 27" xfId="68"/>
    <cellStyle name="Millares 28" xfId="71"/>
    <cellStyle name="Millares 29" xfId="73"/>
    <cellStyle name="Millares 3" xfId="6"/>
    <cellStyle name="Millares 30" xfId="75"/>
    <cellStyle name="Millares 31" xfId="77"/>
    <cellStyle name="Millares 32" xfId="79"/>
    <cellStyle name="Millares 33" xfId="81"/>
    <cellStyle name="Millares 34" xfId="84"/>
    <cellStyle name="Millares 35" xfId="87"/>
    <cellStyle name="Millares 36" xfId="90"/>
    <cellStyle name="Millares 37" xfId="93"/>
    <cellStyle name="Millares 38" xfId="96"/>
    <cellStyle name="Millares 39" xfId="98"/>
    <cellStyle name="Millares 4" xfId="26"/>
    <cellStyle name="Millares 40" xfId="100"/>
    <cellStyle name="Millares 41" xfId="102"/>
    <cellStyle name="Millares 42" xfId="117"/>
    <cellStyle name="Millares 43" xfId="106"/>
    <cellStyle name="Millares 44" xfId="109"/>
    <cellStyle name="Millares 45" xfId="112"/>
    <cellStyle name="Millares 46" xfId="115"/>
    <cellStyle name="Millares 47" xfId="119"/>
    <cellStyle name="Millares 48" xfId="121"/>
    <cellStyle name="Millares 49" xfId="123"/>
    <cellStyle name="Millares 5" xfId="8"/>
    <cellStyle name="Millares 50" xfId="126"/>
    <cellStyle name="Millares 51" xfId="129"/>
    <cellStyle name="Millares 52" xfId="132"/>
    <cellStyle name="Millares 53" xfId="135"/>
    <cellStyle name="Millares 6" xfId="28"/>
    <cellStyle name="Millares 7" xfId="46"/>
    <cellStyle name="Millares 8" xfId="12"/>
    <cellStyle name="Millares 9" xfId="15"/>
    <cellStyle name="Normal" xfId="0" builtinId="0"/>
    <cellStyle name="Normal 10" xfId="13"/>
    <cellStyle name="Normal 11" xfId="16"/>
    <cellStyle name="Normal 12" xfId="19"/>
    <cellStyle name="Normal 13" xfId="22"/>
    <cellStyle name="Normal 14" xfId="27"/>
    <cellStyle name="Normal 15" xfId="45"/>
    <cellStyle name="Normal 16" xfId="47"/>
    <cellStyle name="Normal 17" xfId="29"/>
    <cellStyle name="Normal 18" xfId="31"/>
    <cellStyle name="Normal 19" xfId="33"/>
    <cellStyle name="Normal 2" xfId="1"/>
    <cellStyle name="Normal 2 2" xfId="2"/>
    <cellStyle name="Normal 20" xfId="36"/>
    <cellStyle name="Normal 21" xfId="39"/>
    <cellStyle name="Normal 22" xfId="42"/>
    <cellStyle name="Normal 23" xfId="49"/>
    <cellStyle name="Normal 24" xfId="51"/>
    <cellStyle name="Normal 25" xfId="53"/>
    <cellStyle name="Normal 26" xfId="56"/>
    <cellStyle name="Normal 27" xfId="59"/>
    <cellStyle name="Normal 28" xfId="62"/>
    <cellStyle name="Normal 29" xfId="65"/>
    <cellStyle name="Normal 3" xfId="3"/>
    <cellStyle name="Normal 3 10" xfId="54"/>
    <cellStyle name="Normal 3 11" xfId="57"/>
    <cellStyle name="Normal 3 12" xfId="60"/>
    <cellStyle name="Normal 3 13" xfId="63"/>
    <cellStyle name="Normal 3 14" xfId="70"/>
    <cellStyle name="Normal 3 15" xfId="83"/>
    <cellStyle name="Normal 3 16" xfId="86"/>
    <cellStyle name="Normal 3 17" xfId="89"/>
    <cellStyle name="Normal 3 18" xfId="92"/>
    <cellStyle name="Normal 3 19" xfId="103"/>
    <cellStyle name="Normal 3 2" xfId="14"/>
    <cellStyle name="Normal 3 20" xfId="105"/>
    <cellStyle name="Normal 3 21" xfId="108"/>
    <cellStyle name="Normal 3 22" xfId="111"/>
    <cellStyle name="Normal 3 23" xfId="114"/>
    <cellStyle name="Normal 3 24" xfId="125"/>
    <cellStyle name="Normal 3 25" xfId="128"/>
    <cellStyle name="Normal 3 26" xfId="131"/>
    <cellStyle name="Normal 3 27" xfId="134"/>
    <cellStyle name="Normal 3 3" xfId="17"/>
    <cellStyle name="Normal 3 4" xfId="20"/>
    <cellStyle name="Normal 3 5" xfId="23"/>
    <cellStyle name="Normal 3 6" xfId="34"/>
    <cellStyle name="Normal 3 7" xfId="37"/>
    <cellStyle name="Normal 3 8" xfId="40"/>
    <cellStyle name="Normal 3 9" xfId="43"/>
    <cellStyle name="Normal 30" xfId="67"/>
    <cellStyle name="Normal 31" xfId="69"/>
    <cellStyle name="Normal 32" xfId="72"/>
    <cellStyle name="Normal 33" xfId="74"/>
    <cellStyle name="Normal 34" xfId="76"/>
    <cellStyle name="Normal 35" xfId="78"/>
    <cellStyle name="Normal 36" xfId="80"/>
    <cellStyle name="Normal 37" xfId="82"/>
    <cellStyle name="Normal 38" xfId="85"/>
    <cellStyle name="Normal 39" xfId="88"/>
    <cellStyle name="Normal 4" xfId="5"/>
    <cellStyle name="Normal 40" xfId="91"/>
    <cellStyle name="Normal 41" xfId="95"/>
    <cellStyle name="Normal 42" xfId="97"/>
    <cellStyle name="Normal 43" xfId="99"/>
    <cellStyle name="Normal 44" xfId="101"/>
    <cellStyle name="Normal 45" xfId="116"/>
    <cellStyle name="Normal 46" xfId="104"/>
    <cellStyle name="Normal 47" xfId="107"/>
    <cellStyle name="Normal 48" xfId="110"/>
    <cellStyle name="Normal 49" xfId="113"/>
    <cellStyle name="Normal 5" xfId="25"/>
    <cellStyle name="Normal 50" xfId="118"/>
    <cellStyle name="Normal 51" xfId="120"/>
    <cellStyle name="Normal 52" xfId="122"/>
    <cellStyle name="Normal 53" xfId="124"/>
    <cellStyle name="Normal 54" xfId="127"/>
    <cellStyle name="Normal 55" xfId="130"/>
    <cellStyle name="Normal 56" xfId="133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320" t="s">
        <v>630</v>
      </c>
      <c r="B1" s="321"/>
      <c r="C1" s="321"/>
      <c r="D1" s="321"/>
      <c r="E1" s="321"/>
      <c r="F1" s="321"/>
      <c r="G1" s="321"/>
    </row>
    <row r="2" spans="1:7" ht="15">
      <c r="A2" s="322" t="s">
        <v>569</v>
      </c>
      <c r="B2" s="323"/>
      <c r="C2" s="323"/>
      <c r="D2" s="323"/>
      <c r="E2" s="323"/>
      <c r="F2" s="323"/>
      <c r="G2" s="324"/>
    </row>
    <row r="3" spans="1:7" ht="15">
      <c r="A3" s="325" t="s">
        <v>592</v>
      </c>
      <c r="B3" s="326"/>
      <c r="C3" s="326"/>
      <c r="D3" s="326"/>
      <c r="E3" s="326"/>
      <c r="F3" s="326"/>
      <c r="G3" s="327"/>
    </row>
    <row r="4" spans="1:7" ht="15">
      <c r="A4" s="325" t="s">
        <v>597</v>
      </c>
      <c r="B4" s="326"/>
      <c r="C4" s="326"/>
      <c r="D4" s="326"/>
      <c r="E4" s="326"/>
      <c r="F4" s="326"/>
      <c r="G4" s="327"/>
    </row>
    <row r="5" spans="1:7" ht="15">
      <c r="A5" s="325" t="s">
        <v>634</v>
      </c>
      <c r="B5" s="326"/>
      <c r="C5" s="326"/>
      <c r="D5" s="326"/>
      <c r="E5" s="326"/>
      <c r="F5" s="326"/>
      <c r="G5" s="327"/>
    </row>
    <row r="6" spans="1:7" ht="15">
      <c r="A6" s="328" t="s">
        <v>571</v>
      </c>
      <c r="B6" s="329"/>
      <c r="C6" s="329"/>
      <c r="D6" s="329"/>
      <c r="E6" s="329"/>
      <c r="F6" s="329"/>
      <c r="G6" s="330"/>
    </row>
    <row r="7" spans="1:7" ht="15">
      <c r="A7" s="302" t="s">
        <v>598</v>
      </c>
      <c r="B7" s="318" t="s">
        <v>269</v>
      </c>
      <c r="C7" s="318"/>
      <c r="D7" s="318"/>
      <c r="E7" s="318"/>
      <c r="F7" s="318"/>
      <c r="G7" s="318" t="s">
        <v>274</v>
      </c>
    </row>
    <row r="8" spans="1:7" ht="30">
      <c r="A8" s="317"/>
      <c r="B8" s="303" t="s">
        <v>270</v>
      </c>
      <c r="C8" s="312" t="s">
        <v>599</v>
      </c>
      <c r="D8" s="312" t="s">
        <v>204</v>
      </c>
      <c r="E8" s="312" t="s">
        <v>166</v>
      </c>
      <c r="F8" s="312" t="s">
        <v>181</v>
      </c>
      <c r="G8" s="319"/>
    </row>
    <row r="9" spans="1:7" ht="15">
      <c r="A9" s="305" t="s">
        <v>556</v>
      </c>
      <c r="B9" s="313">
        <v>149018554.11000001</v>
      </c>
      <c r="C9" s="313">
        <v>7707021.6399999997</v>
      </c>
      <c r="D9" s="313">
        <v>156725575.75</v>
      </c>
      <c r="E9" s="313">
        <v>97497553.109999999</v>
      </c>
      <c r="F9" s="313">
        <v>97495492.719999999</v>
      </c>
      <c r="G9" s="313">
        <v>59228022.640000001</v>
      </c>
    </row>
    <row r="10" spans="1:7" ht="15">
      <c r="A10" s="307" t="s">
        <v>600</v>
      </c>
      <c r="B10" s="314">
        <v>149018554.11000001</v>
      </c>
      <c r="C10" s="314">
        <v>7707021.6399999997</v>
      </c>
      <c r="D10" s="314">
        <v>156725575.75</v>
      </c>
      <c r="E10" s="314">
        <v>97497553.109999999</v>
      </c>
      <c r="F10" s="314">
        <v>97495492.719999999</v>
      </c>
      <c r="G10" s="314">
        <v>59228022.640000001</v>
      </c>
    </row>
    <row r="11" spans="1:7" ht="15">
      <c r="A11" s="307" t="s">
        <v>557</v>
      </c>
      <c r="B11" s="314"/>
      <c r="C11" s="314"/>
      <c r="D11" s="314">
        <v>0</v>
      </c>
      <c r="E11" s="314"/>
      <c r="F11" s="314"/>
      <c r="G11" s="314">
        <v>0</v>
      </c>
    </row>
    <row r="12" spans="1:7" ht="15">
      <c r="A12" s="307" t="s">
        <v>558</v>
      </c>
      <c r="B12" s="314">
        <v>0</v>
      </c>
      <c r="C12" s="314">
        <v>0</v>
      </c>
      <c r="D12" s="314">
        <v>0</v>
      </c>
      <c r="E12" s="314">
        <v>0</v>
      </c>
      <c r="F12" s="314">
        <v>0</v>
      </c>
      <c r="G12" s="314">
        <v>0</v>
      </c>
    </row>
    <row r="13" spans="1:7" ht="15">
      <c r="A13" s="309" t="s">
        <v>559</v>
      </c>
      <c r="B13" s="314"/>
      <c r="C13" s="314"/>
      <c r="D13" s="314">
        <v>0</v>
      </c>
      <c r="E13" s="314"/>
      <c r="F13" s="314"/>
      <c r="G13" s="314">
        <v>0</v>
      </c>
    </row>
    <row r="14" spans="1:7" ht="15">
      <c r="A14" s="309" t="s">
        <v>601</v>
      </c>
      <c r="B14" s="314"/>
      <c r="C14" s="314"/>
      <c r="D14" s="314">
        <v>0</v>
      </c>
      <c r="E14" s="314"/>
      <c r="F14" s="314"/>
      <c r="G14" s="314">
        <v>0</v>
      </c>
    </row>
    <row r="15" spans="1:7" ht="15">
      <c r="A15" s="307" t="s">
        <v>560</v>
      </c>
      <c r="B15" s="314"/>
      <c r="C15" s="314"/>
      <c r="D15" s="314">
        <v>0</v>
      </c>
      <c r="E15" s="314"/>
      <c r="F15" s="314"/>
      <c r="G15" s="314">
        <v>0</v>
      </c>
    </row>
    <row r="16" spans="1:7" ht="45">
      <c r="A16" s="310" t="s">
        <v>602</v>
      </c>
      <c r="B16" s="314">
        <v>0</v>
      </c>
      <c r="C16" s="314">
        <v>0</v>
      </c>
      <c r="D16" s="314">
        <v>0</v>
      </c>
      <c r="E16" s="314">
        <v>0</v>
      </c>
      <c r="F16" s="314">
        <v>0</v>
      </c>
      <c r="G16" s="314">
        <v>0</v>
      </c>
    </row>
    <row r="17" spans="1:7" ht="15">
      <c r="A17" s="309" t="s">
        <v>561</v>
      </c>
      <c r="B17" s="314"/>
      <c r="C17" s="314"/>
      <c r="D17" s="314">
        <v>0</v>
      </c>
      <c r="E17" s="314"/>
      <c r="F17" s="314"/>
      <c r="G17" s="314">
        <v>0</v>
      </c>
    </row>
    <row r="18" spans="1:7" ht="15">
      <c r="A18" s="309" t="s">
        <v>562</v>
      </c>
      <c r="B18" s="314"/>
      <c r="C18" s="314"/>
      <c r="D18" s="314">
        <v>0</v>
      </c>
      <c r="E18" s="314"/>
      <c r="F18" s="314"/>
      <c r="G18" s="314">
        <v>0</v>
      </c>
    </row>
    <row r="19" spans="1:7" ht="15">
      <c r="A19" s="307" t="s">
        <v>563</v>
      </c>
      <c r="B19" s="314"/>
      <c r="C19" s="314"/>
      <c r="D19" s="314">
        <v>0</v>
      </c>
      <c r="E19" s="314"/>
      <c r="F19" s="314"/>
      <c r="G19" s="314">
        <v>0</v>
      </c>
    </row>
    <row r="20" spans="1:7" ht="15">
      <c r="A20" s="308"/>
      <c r="B20" s="315"/>
      <c r="C20" s="315"/>
      <c r="D20" s="315"/>
      <c r="E20" s="315"/>
      <c r="F20" s="315"/>
      <c r="G20" s="315"/>
    </row>
    <row r="21" spans="1:7" ht="15">
      <c r="A21" s="311" t="s">
        <v>603</v>
      </c>
      <c r="B21" s="313">
        <v>7439860</v>
      </c>
      <c r="C21" s="313">
        <v>150000</v>
      </c>
      <c r="D21" s="313">
        <v>7589860</v>
      </c>
      <c r="E21" s="313">
        <v>6074849.8899999997</v>
      </c>
      <c r="F21" s="313">
        <v>6050907.8899999997</v>
      </c>
      <c r="G21" s="313">
        <v>1515010.1100000003</v>
      </c>
    </row>
    <row r="22" spans="1:7" ht="15">
      <c r="A22" s="307" t="s">
        <v>600</v>
      </c>
      <c r="B22" s="314">
        <v>7439860</v>
      </c>
      <c r="C22" s="314">
        <v>150000</v>
      </c>
      <c r="D22" s="314">
        <v>7589860</v>
      </c>
      <c r="E22" s="314">
        <v>6074849.8899999997</v>
      </c>
      <c r="F22" s="314">
        <v>6050907.8899999997</v>
      </c>
      <c r="G22" s="314">
        <v>1515010.1100000003</v>
      </c>
    </row>
    <row r="23" spans="1:7" ht="15">
      <c r="A23" s="307" t="s">
        <v>557</v>
      </c>
      <c r="B23" s="314"/>
      <c r="C23" s="314"/>
      <c r="D23" s="314">
        <v>0</v>
      </c>
      <c r="E23" s="314"/>
      <c r="F23" s="314"/>
      <c r="G23" s="314">
        <v>0</v>
      </c>
    </row>
    <row r="24" spans="1:7" ht="15">
      <c r="A24" s="307" t="s">
        <v>558</v>
      </c>
      <c r="B24" s="314">
        <v>0</v>
      </c>
      <c r="C24" s="314">
        <v>0</v>
      </c>
      <c r="D24" s="314">
        <v>0</v>
      </c>
      <c r="E24" s="314">
        <v>0</v>
      </c>
      <c r="F24" s="314">
        <v>0</v>
      </c>
      <c r="G24" s="314">
        <v>0</v>
      </c>
    </row>
    <row r="25" spans="1:7" ht="15">
      <c r="A25" s="309" t="s">
        <v>559</v>
      </c>
      <c r="B25" s="314"/>
      <c r="C25" s="314"/>
      <c r="D25" s="314">
        <v>0</v>
      </c>
      <c r="E25" s="314"/>
      <c r="F25" s="314"/>
      <c r="G25" s="314">
        <v>0</v>
      </c>
    </row>
    <row r="26" spans="1:7" ht="15">
      <c r="A26" s="309" t="s">
        <v>601</v>
      </c>
      <c r="B26" s="314"/>
      <c r="C26" s="314"/>
      <c r="D26" s="314">
        <v>0</v>
      </c>
      <c r="E26" s="314"/>
      <c r="F26" s="314"/>
      <c r="G26" s="314">
        <v>0</v>
      </c>
    </row>
    <row r="27" spans="1:7" ht="15">
      <c r="A27" s="307" t="s">
        <v>560</v>
      </c>
      <c r="B27" s="314"/>
      <c r="C27" s="314"/>
      <c r="D27" s="314"/>
      <c r="E27" s="314"/>
      <c r="F27" s="314"/>
      <c r="G27" s="314"/>
    </row>
    <row r="28" spans="1:7" ht="45">
      <c r="A28" s="310" t="s">
        <v>602</v>
      </c>
      <c r="B28" s="314">
        <v>0</v>
      </c>
      <c r="C28" s="314">
        <v>0</v>
      </c>
      <c r="D28" s="314">
        <v>0</v>
      </c>
      <c r="E28" s="314">
        <v>0</v>
      </c>
      <c r="F28" s="314">
        <v>0</v>
      </c>
      <c r="G28" s="314">
        <v>0</v>
      </c>
    </row>
    <row r="29" spans="1:7" ht="15">
      <c r="A29" s="309" t="s">
        <v>561</v>
      </c>
      <c r="B29" s="314"/>
      <c r="C29" s="314"/>
      <c r="D29" s="314">
        <v>0</v>
      </c>
      <c r="E29" s="314"/>
      <c r="F29" s="314"/>
      <c r="G29" s="314">
        <v>0</v>
      </c>
    </row>
    <row r="30" spans="1:7" ht="15">
      <c r="A30" s="309" t="s">
        <v>562</v>
      </c>
      <c r="B30" s="314"/>
      <c r="C30" s="314"/>
      <c r="D30" s="314">
        <v>0</v>
      </c>
      <c r="E30" s="314"/>
      <c r="F30" s="314"/>
      <c r="G30" s="314">
        <v>0</v>
      </c>
    </row>
    <row r="31" spans="1:7" ht="15">
      <c r="A31" s="307" t="s">
        <v>563</v>
      </c>
      <c r="B31" s="314"/>
      <c r="C31" s="314"/>
      <c r="D31" s="314">
        <v>0</v>
      </c>
      <c r="E31" s="314"/>
      <c r="F31" s="314"/>
      <c r="G31" s="314">
        <v>0</v>
      </c>
    </row>
    <row r="32" spans="1:7" ht="15">
      <c r="A32" s="308"/>
      <c r="B32" s="315"/>
      <c r="C32" s="315"/>
      <c r="D32" s="315"/>
      <c r="E32" s="315"/>
      <c r="F32" s="315"/>
      <c r="G32" s="315"/>
    </row>
    <row r="33" spans="1:7" ht="15">
      <c r="A33" s="306" t="s">
        <v>604</v>
      </c>
      <c r="B33" s="313">
        <v>156458414.11000001</v>
      </c>
      <c r="C33" s="313">
        <v>7857021.6399999997</v>
      </c>
      <c r="D33" s="313">
        <v>164315435.75</v>
      </c>
      <c r="E33" s="313">
        <v>103572403</v>
      </c>
      <c r="F33" s="313">
        <v>103546400.61</v>
      </c>
      <c r="G33" s="313">
        <v>60743032.75</v>
      </c>
    </row>
    <row r="34" spans="1:7" ht="15">
      <c r="A34" s="304"/>
      <c r="B34" s="316"/>
      <c r="C34" s="316"/>
      <c r="D34" s="316"/>
      <c r="E34" s="316"/>
      <c r="F34" s="316"/>
      <c r="G34" s="316"/>
    </row>
    <row r="36" spans="1:7">
      <c r="A36" s="1" t="s">
        <v>629</v>
      </c>
    </row>
  </sheetData>
  <mergeCells count="9">
    <mergeCell ref="A5:G5"/>
    <mergeCell ref="A6:G6"/>
    <mergeCell ref="A7:A8"/>
    <mergeCell ref="B7:F7"/>
    <mergeCell ref="G7:G8"/>
    <mergeCell ref="A1:G1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zoomScale="120" zoomScaleNormal="120" workbookViewId="0">
      <selection sqref="A1:F82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49" t="s">
        <v>618</v>
      </c>
      <c r="B1" s="49"/>
      <c r="C1" s="49"/>
      <c r="D1" s="49"/>
      <c r="E1" s="49"/>
      <c r="F1" s="49"/>
    </row>
    <row r="2" spans="1:6" ht="15">
      <c r="A2" s="50" t="s">
        <v>569</v>
      </c>
      <c r="B2" s="51"/>
      <c r="C2" s="51"/>
      <c r="D2" s="51"/>
      <c r="E2" s="51"/>
      <c r="F2" s="52"/>
    </row>
    <row r="3" spans="1:6" ht="15">
      <c r="A3" s="53" t="s">
        <v>570</v>
      </c>
      <c r="B3" s="54"/>
      <c r="C3" s="54"/>
      <c r="D3" s="54"/>
      <c r="E3" s="54"/>
      <c r="F3" s="55"/>
    </row>
    <row r="4" spans="1:6" ht="15">
      <c r="A4" s="56" t="s">
        <v>632</v>
      </c>
      <c r="B4" s="57"/>
      <c r="C4" s="57"/>
      <c r="D4" s="57"/>
      <c r="E4" s="57"/>
      <c r="F4" s="58"/>
    </row>
    <row r="5" spans="1:6" ht="15">
      <c r="A5" s="59" t="s">
        <v>571</v>
      </c>
      <c r="B5" s="60"/>
      <c r="C5" s="60"/>
      <c r="D5" s="60"/>
      <c r="E5" s="60"/>
      <c r="F5" s="61"/>
    </row>
    <row r="6" spans="1:6" ht="15">
      <c r="A6" s="18" t="s">
        <v>572</v>
      </c>
      <c r="B6" s="19">
        <v>2020</v>
      </c>
      <c r="C6" s="20">
        <v>2019</v>
      </c>
      <c r="D6" s="21" t="s">
        <v>0</v>
      </c>
      <c r="E6" s="19">
        <v>2020</v>
      </c>
      <c r="F6" s="20">
        <v>2019</v>
      </c>
    </row>
    <row r="7" spans="1:6" ht="15">
      <c r="A7" s="22" t="s">
        <v>1</v>
      </c>
      <c r="B7" s="23"/>
      <c r="C7" s="23"/>
      <c r="D7" s="24" t="s">
        <v>2</v>
      </c>
      <c r="E7" s="23"/>
      <c r="F7" s="23"/>
    </row>
    <row r="8" spans="1:6" ht="15">
      <c r="A8" s="25" t="s">
        <v>3</v>
      </c>
      <c r="B8" s="26"/>
      <c r="C8" s="26"/>
      <c r="D8" s="27" t="s">
        <v>4</v>
      </c>
      <c r="E8" s="26"/>
      <c r="F8" s="26"/>
    </row>
    <row r="9" spans="1:6" ht="12.75">
      <c r="A9" s="28" t="s">
        <v>5</v>
      </c>
      <c r="B9" s="29">
        <f>SUM(B10:B16)</f>
        <v>157729403.68000001</v>
      </c>
      <c r="C9" s="29">
        <f>SUM(C10:C16)</f>
        <v>131820967.96000001</v>
      </c>
      <c r="D9" s="30" t="s">
        <v>6</v>
      </c>
      <c r="E9" s="29">
        <f>SUM(E10:E18)</f>
        <v>34908896.659999996</v>
      </c>
      <c r="F9" s="29">
        <f>SUM(F10:F18)</f>
        <v>69207684.25</v>
      </c>
    </row>
    <row r="10" spans="1:6" ht="15">
      <c r="A10" s="31" t="s">
        <v>7</v>
      </c>
      <c r="B10" s="62">
        <v>-222562.2</v>
      </c>
      <c r="C10" s="62">
        <v>-222562.2</v>
      </c>
      <c r="D10" s="32" t="s">
        <v>8</v>
      </c>
      <c r="E10" s="62">
        <v>-4018169.17</v>
      </c>
      <c r="F10" s="62">
        <v>-3315636.23</v>
      </c>
    </row>
    <row r="11" spans="1:6" ht="15">
      <c r="A11" s="31" t="s">
        <v>9</v>
      </c>
      <c r="B11" s="62">
        <v>152812402.53</v>
      </c>
      <c r="C11" s="62">
        <v>93856452.900000006</v>
      </c>
      <c r="D11" s="32" t="s">
        <v>10</v>
      </c>
      <c r="E11" s="62">
        <v>6902048.7199999997</v>
      </c>
      <c r="F11" s="62">
        <v>16027526.25</v>
      </c>
    </row>
    <row r="12" spans="1:6" ht="15">
      <c r="A12" s="31" t="s">
        <v>11</v>
      </c>
      <c r="B12" s="29"/>
      <c r="C12" s="29"/>
      <c r="D12" s="32" t="s">
        <v>12</v>
      </c>
      <c r="E12" s="62">
        <v>15437020.1</v>
      </c>
      <c r="F12" s="62">
        <v>42182782.969999999</v>
      </c>
    </row>
    <row r="13" spans="1:6" ht="15">
      <c r="A13" s="31" t="s">
        <v>13</v>
      </c>
      <c r="B13" s="62">
        <v>0</v>
      </c>
      <c r="C13" s="62">
        <v>33979227.229999997</v>
      </c>
      <c r="D13" s="32" t="s">
        <v>14</v>
      </c>
      <c r="E13" s="62">
        <v>69600</v>
      </c>
      <c r="F13" s="62">
        <v>69600</v>
      </c>
    </row>
    <row r="14" spans="1:6" ht="12.75">
      <c r="A14" s="31" t="s">
        <v>15</v>
      </c>
      <c r="B14" s="29"/>
      <c r="C14" s="29"/>
      <c r="D14" s="32" t="s">
        <v>16</v>
      </c>
      <c r="E14" s="29"/>
      <c r="F14" s="29"/>
    </row>
    <row r="15" spans="1:6" ht="15">
      <c r="A15" s="31" t="s">
        <v>17</v>
      </c>
      <c r="B15" s="62">
        <v>5139563.3499999996</v>
      </c>
      <c r="C15" s="62">
        <v>4207850.03</v>
      </c>
      <c r="D15" s="32" t="s">
        <v>18</v>
      </c>
      <c r="E15" s="29"/>
      <c r="F15" s="29"/>
    </row>
    <row r="16" spans="1:6" ht="15">
      <c r="A16" s="31" t="s">
        <v>19</v>
      </c>
      <c r="B16" s="29"/>
      <c r="C16" s="29"/>
      <c r="D16" s="32" t="s">
        <v>20</v>
      </c>
      <c r="E16" s="62">
        <v>12127587.859999999</v>
      </c>
      <c r="F16" s="62">
        <v>9911101.3399999999</v>
      </c>
    </row>
    <row r="17" spans="1:6" ht="12.75">
      <c r="A17" s="28" t="s">
        <v>21</v>
      </c>
      <c r="B17" s="29">
        <f>SUM(B18:B24)</f>
        <v>36382156.649999999</v>
      </c>
      <c r="C17" s="29">
        <f>SUM(C18:C24)</f>
        <v>14202119.989999998</v>
      </c>
      <c r="D17" s="32" t="s">
        <v>22</v>
      </c>
      <c r="E17" s="29"/>
      <c r="F17" s="29"/>
    </row>
    <row r="18" spans="1:6" ht="13.5" customHeight="1">
      <c r="A18" s="33" t="s">
        <v>23</v>
      </c>
      <c r="B18" s="29"/>
      <c r="C18" s="29"/>
      <c r="D18" s="32" t="s">
        <v>24</v>
      </c>
      <c r="E18" s="62">
        <v>4390809.1500000004</v>
      </c>
      <c r="F18" s="62">
        <v>4332309.92</v>
      </c>
    </row>
    <row r="19" spans="1:6" ht="15">
      <c r="A19" s="33" t="s">
        <v>25</v>
      </c>
      <c r="B19" s="62">
        <v>30057619.210000001</v>
      </c>
      <c r="C19" s="62">
        <v>8524752.7599999998</v>
      </c>
      <c r="D19" s="30" t="s">
        <v>26</v>
      </c>
      <c r="E19" s="29">
        <f>SUM(E20:E22)</f>
        <v>0</v>
      </c>
      <c r="F19" s="29">
        <f>SUM(F20:F22)</f>
        <v>0</v>
      </c>
    </row>
    <row r="20" spans="1:6" ht="15">
      <c r="A20" s="33" t="s">
        <v>27</v>
      </c>
      <c r="B20" s="62">
        <v>1155273.6100000001</v>
      </c>
      <c r="C20" s="62">
        <v>368091.02</v>
      </c>
      <c r="D20" s="32" t="s">
        <v>28</v>
      </c>
      <c r="E20" s="62">
        <v>0</v>
      </c>
      <c r="F20" s="62">
        <v>0</v>
      </c>
    </row>
    <row r="21" spans="1:6" ht="15">
      <c r="A21" s="33" t="s">
        <v>29</v>
      </c>
      <c r="B21" s="62">
        <v>361498.22</v>
      </c>
      <c r="C21" s="62">
        <v>361498.22</v>
      </c>
      <c r="D21" s="32" t="s">
        <v>30</v>
      </c>
      <c r="E21" s="62">
        <v>0</v>
      </c>
      <c r="F21" s="62">
        <v>0</v>
      </c>
    </row>
    <row r="22" spans="1:6" ht="15">
      <c r="A22" s="33" t="s">
        <v>31</v>
      </c>
      <c r="B22" s="62">
        <v>15423.28</v>
      </c>
      <c r="C22" s="62">
        <v>12423.28</v>
      </c>
      <c r="D22" s="32" t="s">
        <v>32</v>
      </c>
      <c r="E22" s="62">
        <v>0</v>
      </c>
      <c r="F22" s="62">
        <v>0</v>
      </c>
    </row>
    <row r="23" spans="1:6" ht="12.75">
      <c r="A23" s="33" t="s">
        <v>33</v>
      </c>
      <c r="B23" s="29"/>
      <c r="C23" s="29"/>
      <c r="D23" s="30" t="s">
        <v>34</v>
      </c>
      <c r="E23" s="29">
        <f>E24+E25</f>
        <v>0</v>
      </c>
      <c r="F23" s="29">
        <f>F24+F25</f>
        <v>0</v>
      </c>
    </row>
    <row r="24" spans="1:6" ht="15">
      <c r="A24" s="33" t="s">
        <v>35</v>
      </c>
      <c r="B24" s="62">
        <v>4792342.33</v>
      </c>
      <c r="C24" s="62">
        <v>4935354.71</v>
      </c>
      <c r="D24" s="32" t="s">
        <v>36</v>
      </c>
      <c r="E24" s="62">
        <v>0</v>
      </c>
      <c r="F24" s="62">
        <v>0</v>
      </c>
    </row>
    <row r="25" spans="1:6" ht="15">
      <c r="A25" s="28" t="s">
        <v>37</v>
      </c>
      <c r="B25" s="29">
        <f>SUM(B26:B30)</f>
        <v>43403451.609999999</v>
      </c>
      <c r="C25" s="29">
        <f>SUM(C26:C30)</f>
        <v>23708711.449999999</v>
      </c>
      <c r="D25" s="32" t="s">
        <v>38</v>
      </c>
      <c r="E25" s="62">
        <v>0</v>
      </c>
      <c r="F25" s="62">
        <v>0</v>
      </c>
    </row>
    <row r="26" spans="1:6" ht="15">
      <c r="A26" s="33" t="s">
        <v>39</v>
      </c>
      <c r="B26" s="62">
        <v>9269852.5999999996</v>
      </c>
      <c r="C26" s="62">
        <v>2234521.54</v>
      </c>
      <c r="D26" s="30" t="s">
        <v>40</v>
      </c>
      <c r="E26" s="62">
        <v>0</v>
      </c>
      <c r="F26" s="62">
        <v>0</v>
      </c>
    </row>
    <row r="27" spans="1:6" ht="15">
      <c r="A27" s="33" t="s">
        <v>41</v>
      </c>
      <c r="B27" s="62">
        <v>1995070.67</v>
      </c>
      <c r="C27" s="62">
        <v>1995070.67</v>
      </c>
      <c r="D27" s="30" t="s">
        <v>42</v>
      </c>
      <c r="E27" s="29">
        <f>SUM(E28:E30)</f>
        <v>192137.35</v>
      </c>
      <c r="F27" s="29">
        <f>SUM(F28:F30)</f>
        <v>192137.35</v>
      </c>
    </row>
    <row r="28" spans="1:6" ht="15">
      <c r="A28" s="33" t="s">
        <v>43</v>
      </c>
      <c r="B28" s="62">
        <v>0.01</v>
      </c>
      <c r="C28" s="62">
        <v>0.01</v>
      </c>
      <c r="D28" s="32" t="s">
        <v>44</v>
      </c>
      <c r="E28" s="62">
        <v>192137.35</v>
      </c>
      <c r="F28" s="62">
        <v>192137.35</v>
      </c>
    </row>
    <row r="29" spans="1:6" ht="15">
      <c r="A29" s="33" t="s">
        <v>45</v>
      </c>
      <c r="B29" s="62">
        <v>32138528.329999998</v>
      </c>
      <c r="C29" s="62">
        <v>19479119.23</v>
      </c>
      <c r="D29" s="32" t="s">
        <v>46</v>
      </c>
      <c r="E29" s="62">
        <v>0</v>
      </c>
      <c r="F29" s="62">
        <v>0</v>
      </c>
    </row>
    <row r="30" spans="1:6" ht="15">
      <c r="A30" s="33" t="s">
        <v>47</v>
      </c>
      <c r="B30" s="29"/>
      <c r="C30" s="29"/>
      <c r="D30" s="32" t="s">
        <v>48</v>
      </c>
      <c r="E30" s="62">
        <v>0</v>
      </c>
      <c r="F30" s="62">
        <v>0</v>
      </c>
    </row>
    <row r="31" spans="1:6" ht="12.75">
      <c r="A31" s="28" t="s">
        <v>49</v>
      </c>
      <c r="B31" s="29">
        <f>SUM(B32:B36)</f>
        <v>0</v>
      </c>
      <c r="C31" s="29">
        <f>SUM(C32:C36)</f>
        <v>0</v>
      </c>
      <c r="D31" s="30" t="s">
        <v>50</v>
      </c>
      <c r="E31" s="29">
        <f>SUM(E32:E37)</f>
        <v>754821.09000000008</v>
      </c>
      <c r="F31" s="29">
        <f>SUM(F32:F37)</f>
        <v>754821.09000000008</v>
      </c>
    </row>
    <row r="32" spans="1:6" ht="15">
      <c r="A32" s="33" t="s">
        <v>51</v>
      </c>
      <c r="B32" s="62">
        <v>0</v>
      </c>
      <c r="C32" s="62">
        <v>0</v>
      </c>
      <c r="D32" s="32" t="s">
        <v>52</v>
      </c>
      <c r="E32" s="62">
        <v>110305.66</v>
      </c>
      <c r="F32" s="62">
        <v>110305.66</v>
      </c>
    </row>
    <row r="33" spans="1:6" ht="15">
      <c r="A33" s="33" t="s">
        <v>53</v>
      </c>
      <c r="B33" s="29"/>
      <c r="C33" s="29"/>
      <c r="D33" s="32" t="s">
        <v>54</v>
      </c>
      <c r="E33" s="62">
        <v>644515.43000000005</v>
      </c>
      <c r="F33" s="62">
        <v>644515.43000000005</v>
      </c>
    </row>
    <row r="34" spans="1:6" ht="12.75">
      <c r="A34" s="33" t="s">
        <v>55</v>
      </c>
      <c r="B34" s="29"/>
      <c r="C34" s="29"/>
      <c r="D34" s="32" t="s">
        <v>56</v>
      </c>
      <c r="E34" s="29"/>
      <c r="F34" s="29"/>
    </row>
    <row r="35" spans="1:6" ht="12.75">
      <c r="A35" s="33" t="s">
        <v>57</v>
      </c>
      <c r="B35" s="29"/>
      <c r="C35" s="29"/>
      <c r="D35" s="32" t="s">
        <v>58</v>
      </c>
      <c r="E35" s="29"/>
      <c r="F35" s="29"/>
    </row>
    <row r="36" spans="1:6" ht="12.75">
      <c r="A36" s="33" t="s">
        <v>59</v>
      </c>
      <c r="B36" s="29"/>
      <c r="C36" s="29"/>
      <c r="D36" s="32" t="s">
        <v>60</v>
      </c>
      <c r="E36" s="29"/>
      <c r="F36" s="29"/>
    </row>
    <row r="37" spans="1:6" ht="15">
      <c r="A37" s="28" t="s">
        <v>61</v>
      </c>
      <c r="B37" s="62">
        <v>1249320</v>
      </c>
      <c r="C37" s="62">
        <v>1249320</v>
      </c>
      <c r="D37" s="32" t="s">
        <v>62</v>
      </c>
      <c r="E37" s="29"/>
      <c r="F37" s="29"/>
    </row>
    <row r="38" spans="1:6" ht="12.75">
      <c r="A38" s="28" t="s">
        <v>573</v>
      </c>
      <c r="B38" s="29">
        <f>SUM(B39:B40)</f>
        <v>0</v>
      </c>
      <c r="C38" s="29">
        <f>SUM(C39:C40)</f>
        <v>0</v>
      </c>
      <c r="D38" s="30" t="s">
        <v>63</v>
      </c>
      <c r="E38" s="29">
        <f>SUM(E39:E41)</f>
        <v>0</v>
      </c>
      <c r="F38" s="29">
        <f>SUM(F39:F41)</f>
        <v>0</v>
      </c>
    </row>
    <row r="39" spans="1:6" ht="15">
      <c r="A39" s="33" t="s">
        <v>64</v>
      </c>
      <c r="B39" s="62">
        <v>0</v>
      </c>
      <c r="C39" s="62">
        <v>0</v>
      </c>
      <c r="D39" s="32" t="s">
        <v>65</v>
      </c>
      <c r="E39" s="62">
        <v>0</v>
      </c>
      <c r="F39" s="62">
        <v>0</v>
      </c>
    </row>
    <row r="40" spans="1:6" ht="15">
      <c r="A40" s="33" t="s">
        <v>66</v>
      </c>
      <c r="B40" s="62">
        <v>0</v>
      </c>
      <c r="C40" s="62">
        <v>0</v>
      </c>
      <c r="D40" s="32" t="s">
        <v>67</v>
      </c>
      <c r="E40" s="62">
        <v>0</v>
      </c>
      <c r="F40" s="62">
        <v>0</v>
      </c>
    </row>
    <row r="41" spans="1:6" ht="15">
      <c r="A41" s="28" t="s">
        <v>68</v>
      </c>
      <c r="B41" s="29">
        <f>SUM(B42:B45)</f>
        <v>0</v>
      </c>
      <c r="C41" s="29">
        <f>SUM(C42:C45)</f>
        <v>0</v>
      </c>
      <c r="D41" s="32" t="s">
        <v>69</v>
      </c>
      <c r="E41" s="62">
        <v>0</v>
      </c>
      <c r="F41" s="62">
        <v>0</v>
      </c>
    </row>
    <row r="42" spans="1:6" ht="12.75">
      <c r="A42" s="33" t="s">
        <v>70</v>
      </c>
      <c r="B42" s="29"/>
      <c r="C42" s="29"/>
      <c r="D42" s="30" t="s">
        <v>71</v>
      </c>
      <c r="E42" s="29">
        <f>SUM(E43:E45)</f>
        <v>9655725.129999999</v>
      </c>
      <c r="F42" s="29">
        <f>SUM(F43:F45)</f>
        <v>21940541.719999999</v>
      </c>
    </row>
    <row r="43" spans="1:6" ht="15">
      <c r="A43" s="33" t="s">
        <v>72</v>
      </c>
      <c r="B43" s="29"/>
      <c r="C43" s="29"/>
      <c r="D43" s="32" t="s">
        <v>73</v>
      </c>
      <c r="E43" s="62">
        <v>9652468.0899999999</v>
      </c>
      <c r="F43" s="62">
        <v>21937284.68</v>
      </c>
    </row>
    <row r="44" spans="1:6" ht="15">
      <c r="A44" s="33" t="s">
        <v>74</v>
      </c>
      <c r="B44" s="29"/>
      <c r="C44" s="29"/>
      <c r="D44" s="32" t="s">
        <v>75</v>
      </c>
      <c r="E44" s="62">
        <v>0</v>
      </c>
      <c r="F44" s="62">
        <v>0</v>
      </c>
    </row>
    <row r="45" spans="1:6" ht="15">
      <c r="A45" s="33" t="s">
        <v>76</v>
      </c>
      <c r="B45" s="29"/>
      <c r="C45" s="29"/>
      <c r="D45" s="32" t="s">
        <v>77</v>
      </c>
      <c r="E45" s="62">
        <v>3257.04</v>
      </c>
      <c r="F45" s="62">
        <v>3257.04</v>
      </c>
    </row>
    <row r="46" spans="1:6" ht="12.75">
      <c r="A46" s="26"/>
      <c r="B46" s="34"/>
      <c r="C46" s="34"/>
      <c r="D46" s="35"/>
      <c r="E46" s="34"/>
      <c r="F46" s="34"/>
    </row>
    <row r="47" spans="1:6" ht="15">
      <c r="A47" s="36" t="s">
        <v>78</v>
      </c>
      <c r="B47" s="37">
        <f>B9+B17+B25+B31+B37+B38+B41</f>
        <v>238764331.94</v>
      </c>
      <c r="C47" s="37">
        <f>C9+C17+C25+C31+C37+C38+C41</f>
        <v>170981119.40000001</v>
      </c>
      <c r="D47" s="38" t="s">
        <v>79</v>
      </c>
      <c r="E47" s="37">
        <f>E9+E19+E23+E26+E27+E31+E38+E42</f>
        <v>45511580.230000004</v>
      </c>
      <c r="F47" s="37">
        <f>F9+F19+F23+F26+F27+F31+F38+F42</f>
        <v>92095184.409999996</v>
      </c>
    </row>
    <row r="48" spans="1:6" ht="12.75">
      <c r="A48" s="26"/>
      <c r="B48" s="34"/>
      <c r="C48" s="34"/>
      <c r="D48" s="35"/>
      <c r="E48" s="34"/>
      <c r="F48" s="34"/>
    </row>
    <row r="49" spans="1:6" ht="15">
      <c r="A49" s="25" t="s">
        <v>80</v>
      </c>
      <c r="B49" s="34"/>
      <c r="C49" s="34"/>
      <c r="D49" s="38" t="s">
        <v>81</v>
      </c>
      <c r="E49" s="34"/>
      <c r="F49" s="34"/>
    </row>
    <row r="50" spans="1:6" ht="15">
      <c r="A50" s="28" t="s">
        <v>82</v>
      </c>
      <c r="B50" s="62">
        <v>21311</v>
      </c>
      <c r="C50" s="62">
        <v>21311</v>
      </c>
      <c r="D50" s="30" t="s">
        <v>83</v>
      </c>
      <c r="E50" s="62">
        <v>0</v>
      </c>
      <c r="F50" s="62">
        <v>0</v>
      </c>
    </row>
    <row r="51" spans="1:6" ht="12.75" customHeight="1">
      <c r="A51" s="28" t="s">
        <v>84</v>
      </c>
      <c r="B51" s="62">
        <v>587920.09</v>
      </c>
      <c r="C51" s="62">
        <v>587920.09</v>
      </c>
      <c r="D51" s="30" t="s">
        <v>85</v>
      </c>
      <c r="E51" s="62">
        <v>0</v>
      </c>
      <c r="F51" s="62">
        <v>0</v>
      </c>
    </row>
    <row r="52" spans="1:6" ht="15">
      <c r="A52" s="28" t="s">
        <v>86</v>
      </c>
      <c r="B52" s="62">
        <v>1599645271.1099999</v>
      </c>
      <c r="C52" s="62">
        <v>1550486703.1099999</v>
      </c>
      <c r="D52" s="30" t="s">
        <v>87</v>
      </c>
      <c r="E52" s="62">
        <v>0</v>
      </c>
      <c r="F52" s="62">
        <v>24000000</v>
      </c>
    </row>
    <row r="53" spans="1:6" ht="15">
      <c r="A53" s="28" t="s">
        <v>88</v>
      </c>
      <c r="B53" s="62">
        <v>76684617.450000003</v>
      </c>
      <c r="C53" s="62">
        <v>75297371.980000004</v>
      </c>
      <c r="D53" s="30" t="s">
        <v>89</v>
      </c>
      <c r="E53" s="62">
        <v>0</v>
      </c>
      <c r="F53" s="62">
        <v>0</v>
      </c>
    </row>
    <row r="54" spans="1:6" ht="15">
      <c r="A54" s="28" t="s">
        <v>90</v>
      </c>
      <c r="B54" s="62">
        <v>918579.92</v>
      </c>
      <c r="C54" s="62">
        <v>918579.92</v>
      </c>
      <c r="D54" s="30" t="s">
        <v>91</v>
      </c>
      <c r="E54" s="62">
        <v>0</v>
      </c>
      <c r="F54" s="62">
        <v>0</v>
      </c>
    </row>
    <row r="55" spans="1:6" ht="15">
      <c r="A55" s="28" t="s">
        <v>92</v>
      </c>
      <c r="B55" s="62">
        <v>-29324030.129999999</v>
      </c>
      <c r="C55" s="62">
        <v>-29324030.129999999</v>
      </c>
      <c r="D55" s="39" t="s">
        <v>93</v>
      </c>
      <c r="E55" s="62">
        <v>0</v>
      </c>
      <c r="F55" s="62">
        <v>0</v>
      </c>
    </row>
    <row r="56" spans="1:6" ht="15">
      <c r="A56" s="28" t="s">
        <v>94</v>
      </c>
      <c r="B56" s="62">
        <v>21104625.469999999</v>
      </c>
      <c r="C56" s="62">
        <v>20314625.57</v>
      </c>
      <c r="D56" s="35"/>
      <c r="E56" s="34"/>
      <c r="F56" s="34"/>
    </row>
    <row r="57" spans="1:6" ht="15">
      <c r="A57" s="28" t="s">
        <v>95</v>
      </c>
      <c r="B57" s="62">
        <v>0</v>
      </c>
      <c r="C57" s="62">
        <v>0</v>
      </c>
      <c r="D57" s="38" t="s">
        <v>96</v>
      </c>
      <c r="E57" s="37">
        <f>SUM(E50:E55)</f>
        <v>0</v>
      </c>
      <c r="F57" s="37">
        <f>SUM(F50:F55)</f>
        <v>24000000</v>
      </c>
    </row>
    <row r="58" spans="1:6" ht="15">
      <c r="A58" s="28" t="s">
        <v>97</v>
      </c>
      <c r="B58" s="62">
        <v>0</v>
      </c>
      <c r="C58" s="62">
        <v>0</v>
      </c>
      <c r="D58" s="35"/>
      <c r="E58" s="34"/>
      <c r="F58" s="34"/>
    </row>
    <row r="59" spans="1:6" ht="15">
      <c r="A59" s="26"/>
      <c r="B59" s="34"/>
      <c r="C59" s="34"/>
      <c r="D59" s="38" t="s">
        <v>98</v>
      </c>
      <c r="E59" s="37">
        <f>E47+E57</f>
        <v>45511580.230000004</v>
      </c>
      <c r="F59" s="37">
        <f>F47+F57</f>
        <v>116095184.41</v>
      </c>
    </row>
    <row r="60" spans="1:6" ht="15">
      <c r="A60" s="36" t="s">
        <v>99</v>
      </c>
      <c r="B60" s="37">
        <f>SUM(B50:B58)</f>
        <v>1669638294.9099998</v>
      </c>
      <c r="C60" s="37">
        <f>SUM(C50:C58)</f>
        <v>1618302481.5399997</v>
      </c>
      <c r="D60" s="35"/>
      <c r="E60" s="34"/>
      <c r="F60" s="34"/>
    </row>
    <row r="61" spans="1:6" ht="15">
      <c r="A61" s="26"/>
      <c r="B61" s="34"/>
      <c r="C61" s="34"/>
      <c r="D61" s="40" t="s">
        <v>100</v>
      </c>
      <c r="E61" s="34"/>
      <c r="F61" s="34"/>
    </row>
    <row r="62" spans="1:6" ht="15">
      <c r="A62" s="36" t="s">
        <v>101</v>
      </c>
      <c r="B62" s="37">
        <f>SUM(B47+B60)</f>
        <v>1908402626.8499999</v>
      </c>
      <c r="C62" s="37">
        <f>SUM(C47+C60)</f>
        <v>1789283600.9399998</v>
      </c>
      <c r="D62" s="35"/>
      <c r="E62" s="34"/>
      <c r="F62" s="34"/>
    </row>
    <row r="63" spans="1:6" ht="12.75">
      <c r="A63" s="26"/>
      <c r="B63" s="41"/>
      <c r="C63" s="41"/>
      <c r="D63" s="42" t="s">
        <v>102</v>
      </c>
      <c r="E63" s="29">
        <f>SUM(E64:E66)</f>
        <v>18487375.280000001</v>
      </c>
      <c r="F63" s="29">
        <f>SUM(F64:F66)</f>
        <v>18252375.280000001</v>
      </c>
    </row>
    <row r="64" spans="1:6" ht="15">
      <c r="A64" s="26"/>
      <c r="B64" s="41"/>
      <c r="C64" s="41"/>
      <c r="D64" s="43" t="s">
        <v>103</v>
      </c>
      <c r="E64" s="62">
        <v>-39681.589999999997</v>
      </c>
      <c r="F64" s="62">
        <v>-39681.589999999997</v>
      </c>
    </row>
    <row r="65" spans="1:6" ht="15">
      <c r="A65" s="26"/>
      <c r="B65" s="41"/>
      <c r="C65" s="41"/>
      <c r="D65" s="44" t="s">
        <v>104</v>
      </c>
      <c r="E65" s="62">
        <v>18527056.870000001</v>
      </c>
      <c r="F65" s="62">
        <v>18292056.870000001</v>
      </c>
    </row>
    <row r="66" spans="1:6" ht="15">
      <c r="A66" s="26"/>
      <c r="B66" s="41"/>
      <c r="C66" s="41"/>
      <c r="D66" s="43" t="s">
        <v>105</v>
      </c>
      <c r="E66" s="62">
        <v>0</v>
      </c>
      <c r="F66" s="62">
        <v>0</v>
      </c>
    </row>
    <row r="67" spans="1:6" ht="12.75">
      <c r="A67" s="26"/>
      <c r="B67" s="41"/>
      <c r="C67" s="41"/>
      <c r="D67" s="35"/>
      <c r="E67" s="34"/>
      <c r="F67" s="34"/>
    </row>
    <row r="68" spans="1:6" ht="12.75">
      <c r="A68" s="26"/>
      <c r="B68" s="41"/>
      <c r="C68" s="41"/>
      <c r="D68" s="42" t="s">
        <v>106</v>
      </c>
      <c r="E68" s="29">
        <f>SUM(E69:E73)</f>
        <v>1844403671.3399999</v>
      </c>
      <c r="F68" s="29">
        <f>SUM(F69:F73)</f>
        <v>1654936041.25</v>
      </c>
    </row>
    <row r="69" spans="1:6" ht="15">
      <c r="A69" s="45"/>
      <c r="B69" s="41"/>
      <c r="C69" s="41"/>
      <c r="D69" s="43" t="s">
        <v>107</v>
      </c>
      <c r="E69" s="62">
        <v>219418242.22999999</v>
      </c>
      <c r="F69" s="62">
        <v>168524112.09</v>
      </c>
    </row>
    <row r="70" spans="1:6" ht="15">
      <c r="A70" s="45"/>
      <c r="B70" s="41"/>
      <c r="C70" s="41"/>
      <c r="D70" s="43" t="s">
        <v>108</v>
      </c>
      <c r="E70" s="62">
        <v>1624985429.1099999</v>
      </c>
      <c r="F70" s="62">
        <v>1486411929.1600001</v>
      </c>
    </row>
    <row r="71" spans="1:6" ht="15">
      <c r="A71" s="45"/>
      <c r="B71" s="41"/>
      <c r="C71" s="41"/>
      <c r="D71" s="43" t="s">
        <v>109</v>
      </c>
      <c r="E71" s="62">
        <v>0</v>
      </c>
      <c r="F71" s="62">
        <v>0</v>
      </c>
    </row>
    <row r="72" spans="1:6" ht="15">
      <c r="A72" s="45"/>
      <c r="B72" s="41"/>
      <c r="C72" s="41"/>
      <c r="D72" s="43" t="s">
        <v>110</v>
      </c>
      <c r="E72" s="62">
        <v>0</v>
      </c>
      <c r="F72" s="62">
        <v>0</v>
      </c>
    </row>
    <row r="73" spans="1:6" ht="15">
      <c r="A73" s="45"/>
      <c r="B73" s="41"/>
      <c r="C73" s="41"/>
      <c r="D73" s="43" t="s">
        <v>111</v>
      </c>
      <c r="E73" s="62">
        <v>0</v>
      </c>
      <c r="F73" s="62">
        <v>0</v>
      </c>
    </row>
    <row r="74" spans="1:6" ht="12.75">
      <c r="A74" s="45"/>
      <c r="B74" s="41"/>
      <c r="C74" s="41"/>
      <c r="D74" s="35"/>
      <c r="E74" s="34"/>
      <c r="F74" s="34"/>
    </row>
    <row r="75" spans="1:6" ht="12.75">
      <c r="A75" s="45"/>
      <c r="B75" s="41"/>
      <c r="C75" s="41"/>
      <c r="D75" s="42" t="s">
        <v>574</v>
      </c>
      <c r="E75" s="29">
        <f>E76+E77</f>
        <v>0</v>
      </c>
      <c r="F75" s="29">
        <f>F76+F77</f>
        <v>0</v>
      </c>
    </row>
    <row r="76" spans="1:6" ht="15">
      <c r="A76" s="45"/>
      <c r="B76" s="41"/>
      <c r="C76" s="41"/>
      <c r="D76" s="30" t="s">
        <v>112</v>
      </c>
      <c r="E76" s="62">
        <v>0</v>
      </c>
      <c r="F76" s="62">
        <v>0</v>
      </c>
    </row>
    <row r="77" spans="1:6" ht="15">
      <c r="A77" s="45"/>
      <c r="B77" s="41"/>
      <c r="C77" s="41"/>
      <c r="D77" s="30" t="s">
        <v>113</v>
      </c>
      <c r="E77" s="62">
        <v>0</v>
      </c>
      <c r="F77" s="62">
        <v>0</v>
      </c>
    </row>
    <row r="78" spans="1:6" ht="12.75">
      <c r="A78" s="45"/>
      <c r="B78" s="41"/>
      <c r="C78" s="41"/>
      <c r="D78" s="35"/>
      <c r="E78" s="34"/>
      <c r="F78" s="34"/>
    </row>
    <row r="79" spans="1:6" ht="15">
      <c r="A79" s="45"/>
      <c r="B79" s="41"/>
      <c r="C79" s="41"/>
      <c r="D79" s="38" t="s">
        <v>114</v>
      </c>
      <c r="E79" s="37">
        <f>E63+E68+E75</f>
        <v>1862891046.6199999</v>
      </c>
      <c r="F79" s="37">
        <f>F63+F68+F75</f>
        <v>1673188416.53</v>
      </c>
    </row>
    <row r="80" spans="1:6" ht="12.75">
      <c r="A80" s="45"/>
      <c r="B80" s="41"/>
      <c r="C80" s="41"/>
      <c r="D80" s="35"/>
      <c r="E80" s="34"/>
      <c r="F80" s="34"/>
    </row>
    <row r="81" spans="1:6" ht="15">
      <c r="A81" s="45"/>
      <c r="B81" s="41"/>
      <c r="C81" s="41"/>
      <c r="D81" s="38" t="s">
        <v>115</v>
      </c>
      <c r="E81" s="37">
        <f>E59+E79</f>
        <v>1908402626.8499999</v>
      </c>
      <c r="F81" s="37">
        <f>F59+F79</f>
        <v>1789283600.9400001</v>
      </c>
    </row>
    <row r="82" spans="1:6" ht="12.75">
      <c r="A82" s="46"/>
      <c r="B82" s="47"/>
      <c r="C82" s="47"/>
      <c r="D82" s="48"/>
      <c r="E82" s="48"/>
      <c r="F82" s="48"/>
    </row>
    <row r="84" spans="1:6">
      <c r="A84" s="1" t="s">
        <v>629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sqref="A1:H45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91" t="s">
        <v>619</v>
      </c>
      <c r="B1" s="91"/>
      <c r="C1" s="91"/>
      <c r="D1" s="91"/>
      <c r="E1" s="91"/>
      <c r="F1" s="91"/>
      <c r="G1" s="91"/>
      <c r="H1" s="91"/>
    </row>
    <row r="2" spans="1:8" ht="15">
      <c r="A2" s="92" t="s">
        <v>569</v>
      </c>
      <c r="B2" s="93"/>
      <c r="C2" s="93"/>
      <c r="D2" s="93"/>
      <c r="E2" s="93"/>
      <c r="F2" s="93"/>
      <c r="G2" s="93"/>
      <c r="H2" s="94"/>
    </row>
    <row r="3" spans="1:8" ht="15">
      <c r="A3" s="95" t="s">
        <v>575</v>
      </c>
      <c r="B3" s="96"/>
      <c r="C3" s="96"/>
      <c r="D3" s="96"/>
      <c r="E3" s="96"/>
      <c r="F3" s="96"/>
      <c r="G3" s="96"/>
      <c r="H3" s="97"/>
    </row>
    <row r="4" spans="1:8" ht="15">
      <c r="A4" s="98" t="s">
        <v>633</v>
      </c>
      <c r="B4" s="99"/>
      <c r="C4" s="99"/>
      <c r="D4" s="99"/>
      <c r="E4" s="99"/>
      <c r="F4" s="99"/>
      <c r="G4" s="99"/>
      <c r="H4" s="100"/>
    </row>
    <row r="5" spans="1:8" ht="15">
      <c r="A5" s="101" t="s">
        <v>571</v>
      </c>
      <c r="B5" s="102"/>
      <c r="C5" s="102"/>
      <c r="D5" s="102"/>
      <c r="E5" s="102"/>
      <c r="F5" s="102"/>
      <c r="G5" s="102"/>
      <c r="H5" s="103"/>
    </row>
    <row r="6" spans="1:8" ht="60">
      <c r="A6" s="76" t="s">
        <v>117</v>
      </c>
      <c r="B6" s="77" t="s">
        <v>631</v>
      </c>
      <c r="C6" s="76" t="s">
        <v>118</v>
      </c>
      <c r="D6" s="76" t="s">
        <v>119</v>
      </c>
      <c r="E6" s="76" t="s">
        <v>120</v>
      </c>
      <c r="F6" s="76" t="s">
        <v>121</v>
      </c>
      <c r="G6" s="76" t="s">
        <v>122</v>
      </c>
      <c r="H6" s="69" t="s">
        <v>123</v>
      </c>
    </row>
    <row r="7" spans="1:8" ht="15">
      <c r="A7" s="66"/>
      <c r="B7" s="66"/>
      <c r="C7" s="66"/>
      <c r="D7" s="66"/>
      <c r="E7" s="66"/>
      <c r="F7" s="66"/>
      <c r="G7" s="66"/>
      <c r="H7" s="66"/>
    </row>
    <row r="8" spans="1:8" ht="15">
      <c r="A8" s="78" t="s">
        <v>124</v>
      </c>
      <c r="B8" s="83">
        <v>24000000</v>
      </c>
      <c r="C8" s="83">
        <v>0</v>
      </c>
      <c r="D8" s="83">
        <v>0</v>
      </c>
      <c r="E8" s="83">
        <v>0</v>
      </c>
      <c r="F8" s="83">
        <v>24000000</v>
      </c>
      <c r="G8" s="83">
        <v>0</v>
      </c>
      <c r="H8" s="83">
        <v>0</v>
      </c>
    </row>
    <row r="9" spans="1:8" ht="15">
      <c r="A9" s="79" t="s">
        <v>125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  <c r="H9" s="84">
        <v>0</v>
      </c>
    </row>
    <row r="10" spans="1:8" ht="15">
      <c r="A10" s="80" t="s">
        <v>126</v>
      </c>
      <c r="B10" s="84"/>
      <c r="C10" s="84"/>
      <c r="D10" s="84">
        <v>0</v>
      </c>
      <c r="E10" s="84"/>
      <c r="F10" s="84">
        <v>-516403.54</v>
      </c>
      <c r="G10" s="84"/>
      <c r="H10" s="84"/>
    </row>
    <row r="11" spans="1:8" ht="15">
      <c r="A11" s="80" t="s">
        <v>127</v>
      </c>
      <c r="B11" s="84"/>
      <c r="C11" s="84"/>
      <c r="D11" s="84"/>
      <c r="E11" s="84"/>
      <c r="F11" s="84">
        <v>0</v>
      </c>
      <c r="G11" s="84"/>
      <c r="H11" s="84"/>
    </row>
    <row r="12" spans="1:8" ht="15">
      <c r="A12" s="80" t="s">
        <v>128</v>
      </c>
      <c r="B12" s="84"/>
      <c r="C12" s="84"/>
      <c r="D12" s="84"/>
      <c r="E12" s="84"/>
      <c r="F12" s="84">
        <v>0</v>
      </c>
      <c r="G12" s="84"/>
      <c r="H12" s="84"/>
    </row>
    <row r="13" spans="1:8" ht="15">
      <c r="A13" s="79" t="s">
        <v>129</v>
      </c>
      <c r="B13" s="84">
        <v>24000000</v>
      </c>
      <c r="C13" s="84">
        <v>0</v>
      </c>
      <c r="D13" s="84">
        <v>0</v>
      </c>
      <c r="E13" s="84">
        <v>0</v>
      </c>
      <c r="F13" s="84">
        <v>24000000</v>
      </c>
      <c r="G13" s="84">
        <v>0</v>
      </c>
      <c r="H13" s="84">
        <v>0</v>
      </c>
    </row>
    <row r="14" spans="1:8" ht="15">
      <c r="A14" s="80" t="s">
        <v>130</v>
      </c>
      <c r="B14" s="84">
        <v>24000000</v>
      </c>
      <c r="C14" s="84">
        <v>0</v>
      </c>
      <c r="D14" s="84"/>
      <c r="E14" s="84"/>
      <c r="F14" s="84">
        <v>24000000</v>
      </c>
      <c r="G14" s="84"/>
      <c r="H14" s="84"/>
    </row>
    <row r="15" spans="1:8" ht="16.5" customHeight="1">
      <c r="A15" s="80" t="s">
        <v>131</v>
      </c>
      <c r="B15" s="84">
        <v>0</v>
      </c>
      <c r="C15" s="84">
        <v>0</v>
      </c>
      <c r="D15" s="84"/>
      <c r="E15" s="84"/>
      <c r="F15" s="84">
        <v>0</v>
      </c>
      <c r="G15" s="84"/>
      <c r="H15" s="84"/>
    </row>
    <row r="16" spans="1:8" ht="15">
      <c r="A16" s="80" t="s">
        <v>132</v>
      </c>
      <c r="B16" s="84">
        <v>0</v>
      </c>
      <c r="C16" s="84">
        <v>0</v>
      </c>
      <c r="D16" s="84"/>
      <c r="E16" s="84"/>
      <c r="F16" s="84">
        <v>0</v>
      </c>
      <c r="G16" s="84"/>
      <c r="H16" s="84"/>
    </row>
    <row r="17" spans="1:8" ht="16.5" customHeight="1">
      <c r="A17" s="70"/>
      <c r="B17" s="85"/>
      <c r="C17" s="85"/>
      <c r="D17" s="85"/>
      <c r="E17" s="85"/>
      <c r="F17" s="85"/>
      <c r="G17" s="85"/>
      <c r="H17" s="85"/>
    </row>
    <row r="18" spans="1:8" ht="15">
      <c r="A18" s="78" t="s">
        <v>133</v>
      </c>
      <c r="B18" s="83"/>
      <c r="C18" s="86"/>
      <c r="D18" s="86"/>
      <c r="E18" s="86"/>
      <c r="F18" s="83">
        <v>0</v>
      </c>
      <c r="G18" s="86"/>
      <c r="H18" s="86"/>
    </row>
    <row r="19" spans="1:8" ht="15">
      <c r="A19" s="74"/>
      <c r="B19" s="87"/>
      <c r="C19" s="87"/>
      <c r="D19" s="87"/>
      <c r="E19" s="87"/>
      <c r="F19" s="87"/>
      <c r="G19" s="87"/>
      <c r="H19" s="87"/>
    </row>
    <row r="20" spans="1:8" ht="15">
      <c r="A20" s="78" t="s">
        <v>134</v>
      </c>
      <c r="B20" s="83">
        <v>24000000</v>
      </c>
      <c r="C20" s="83">
        <v>0</v>
      </c>
      <c r="D20" s="83">
        <v>0</v>
      </c>
      <c r="E20" s="83">
        <v>0</v>
      </c>
      <c r="F20" s="83">
        <v>24000000</v>
      </c>
      <c r="G20" s="83">
        <v>0</v>
      </c>
      <c r="H20" s="83">
        <v>0</v>
      </c>
    </row>
    <row r="21" spans="1:8" ht="5.0999999999999996" customHeight="1">
      <c r="A21" s="70"/>
      <c r="B21" s="88"/>
      <c r="C21" s="88"/>
      <c r="D21" s="88"/>
      <c r="E21" s="88"/>
      <c r="F21" s="88"/>
      <c r="G21" s="88"/>
      <c r="H21" s="88"/>
    </row>
    <row r="22" spans="1:8" ht="16.5" customHeight="1">
      <c r="A22" s="78" t="s">
        <v>576</v>
      </c>
      <c r="B22" s="83">
        <v>0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</row>
    <row r="23" spans="1:8" ht="15">
      <c r="A23" s="81" t="s">
        <v>135</v>
      </c>
      <c r="B23" s="84"/>
      <c r="C23" s="84"/>
      <c r="D23" s="84"/>
      <c r="E23" s="84"/>
      <c r="F23" s="84">
        <v>0</v>
      </c>
      <c r="G23" s="84"/>
      <c r="H23" s="84"/>
    </row>
    <row r="24" spans="1:8" ht="15">
      <c r="A24" s="81" t="s">
        <v>136</v>
      </c>
      <c r="B24" s="84"/>
      <c r="C24" s="84"/>
      <c r="D24" s="84"/>
      <c r="E24" s="84"/>
      <c r="F24" s="84">
        <v>0</v>
      </c>
      <c r="G24" s="84"/>
      <c r="H24" s="84"/>
    </row>
    <row r="25" spans="1:8" ht="15">
      <c r="A25" s="81" t="s">
        <v>137</v>
      </c>
      <c r="B25" s="84"/>
      <c r="C25" s="84"/>
      <c r="D25" s="84"/>
      <c r="E25" s="84"/>
      <c r="F25" s="84">
        <v>0</v>
      </c>
      <c r="G25" s="84"/>
      <c r="H25" s="84"/>
    </row>
    <row r="26" spans="1:8" ht="15">
      <c r="A26" s="73" t="s">
        <v>577</v>
      </c>
      <c r="B26" s="88"/>
      <c r="C26" s="88"/>
      <c r="D26" s="88"/>
      <c r="E26" s="88"/>
      <c r="F26" s="88"/>
      <c r="G26" s="88"/>
      <c r="H26" s="88"/>
    </row>
    <row r="27" spans="1:8" ht="17.25">
      <c r="A27" s="78" t="s">
        <v>578</v>
      </c>
      <c r="B27" s="83">
        <v>0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0</v>
      </c>
    </row>
    <row r="28" spans="1:8" ht="11.25" customHeight="1">
      <c r="A28" s="81" t="s">
        <v>138</v>
      </c>
      <c r="B28" s="84"/>
      <c r="C28" s="84"/>
      <c r="D28" s="84"/>
      <c r="E28" s="84"/>
      <c r="F28" s="84">
        <v>0</v>
      </c>
      <c r="G28" s="84"/>
      <c r="H28" s="84"/>
    </row>
    <row r="29" spans="1:8" ht="15">
      <c r="A29" s="81" t="s">
        <v>139</v>
      </c>
      <c r="B29" s="84"/>
      <c r="C29" s="84"/>
      <c r="D29" s="84"/>
      <c r="E29" s="84"/>
      <c r="F29" s="84">
        <v>0</v>
      </c>
      <c r="G29" s="84"/>
      <c r="H29" s="84"/>
    </row>
    <row r="30" spans="1:8" ht="15">
      <c r="A30" s="81" t="s">
        <v>140</v>
      </c>
      <c r="B30" s="84"/>
      <c r="C30" s="84"/>
      <c r="D30" s="84"/>
      <c r="E30" s="84"/>
      <c r="F30" s="84">
        <v>0</v>
      </c>
      <c r="G30" s="84"/>
      <c r="H30" s="84"/>
    </row>
    <row r="31" spans="1:8" ht="15">
      <c r="A31" s="82" t="s">
        <v>577</v>
      </c>
      <c r="B31" s="89"/>
      <c r="C31" s="89"/>
      <c r="D31" s="89"/>
      <c r="E31" s="89"/>
      <c r="F31" s="89"/>
      <c r="G31" s="89"/>
      <c r="H31" s="89"/>
    </row>
    <row r="32" spans="1:8" ht="11.25" customHeight="1">
      <c r="A32" s="75"/>
      <c r="B32" s="63"/>
      <c r="C32" s="63"/>
      <c r="D32" s="63"/>
      <c r="E32" s="63"/>
      <c r="F32" s="63"/>
      <c r="G32" s="63"/>
      <c r="H32" s="63"/>
    </row>
    <row r="33" spans="1:8" ht="11.25" customHeight="1">
      <c r="A33" s="90" t="s">
        <v>579</v>
      </c>
      <c r="B33" s="90"/>
      <c r="C33" s="90"/>
      <c r="D33" s="90"/>
      <c r="E33" s="90"/>
      <c r="F33" s="90"/>
      <c r="G33" s="90"/>
      <c r="H33" s="90"/>
    </row>
    <row r="34" spans="1:8" ht="11.25" customHeight="1">
      <c r="A34" s="90"/>
      <c r="B34" s="90"/>
      <c r="C34" s="90"/>
      <c r="D34" s="90"/>
      <c r="E34" s="90"/>
      <c r="F34" s="90"/>
      <c r="G34" s="90"/>
      <c r="H34" s="90"/>
    </row>
    <row r="35" spans="1:8" ht="11.25" customHeight="1">
      <c r="A35" s="90"/>
      <c r="B35" s="90"/>
      <c r="C35" s="90"/>
      <c r="D35" s="90"/>
      <c r="E35" s="90"/>
      <c r="F35" s="90"/>
      <c r="G35" s="90"/>
      <c r="H35" s="90"/>
    </row>
    <row r="36" spans="1:8" ht="11.25" customHeight="1">
      <c r="A36" s="90"/>
      <c r="B36" s="90"/>
      <c r="C36" s="90"/>
      <c r="D36" s="90"/>
      <c r="E36" s="90"/>
      <c r="F36" s="90"/>
      <c r="G36" s="90"/>
      <c r="H36" s="90"/>
    </row>
    <row r="37" spans="1:8" ht="11.25" customHeight="1">
      <c r="A37" s="90"/>
      <c r="B37" s="90"/>
      <c r="C37" s="90"/>
      <c r="D37" s="90"/>
      <c r="E37" s="90"/>
      <c r="F37" s="90"/>
      <c r="G37" s="90"/>
      <c r="H37" s="90"/>
    </row>
    <row r="38" spans="1:8" ht="15">
      <c r="A38" s="75"/>
      <c r="B38" s="63"/>
      <c r="C38" s="63"/>
      <c r="D38" s="63"/>
      <c r="E38" s="63"/>
      <c r="F38" s="63"/>
      <c r="G38" s="63"/>
      <c r="H38" s="63"/>
    </row>
    <row r="39" spans="1:8" ht="45">
      <c r="A39" s="76" t="s">
        <v>141</v>
      </c>
      <c r="B39" s="76" t="s">
        <v>580</v>
      </c>
      <c r="C39" s="76" t="s">
        <v>581</v>
      </c>
      <c r="D39" s="76" t="s">
        <v>582</v>
      </c>
      <c r="E39" s="76" t="s">
        <v>142</v>
      </c>
      <c r="F39" s="69" t="s">
        <v>583</v>
      </c>
      <c r="G39" s="63"/>
      <c r="H39" s="63"/>
    </row>
    <row r="40" spans="1:8" ht="15">
      <c r="A40" s="74"/>
      <c r="B40" s="64"/>
      <c r="C40" s="64"/>
      <c r="D40" s="64"/>
      <c r="E40" s="64"/>
      <c r="F40" s="64"/>
      <c r="G40" s="63"/>
      <c r="H40" s="63"/>
    </row>
    <row r="41" spans="1:8" ht="15">
      <c r="A41" s="78" t="s">
        <v>143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63"/>
      <c r="H41" s="63"/>
    </row>
    <row r="42" spans="1:8" ht="15">
      <c r="A42" s="81" t="s">
        <v>144</v>
      </c>
      <c r="B42" s="71"/>
      <c r="C42" s="71"/>
      <c r="D42" s="71"/>
      <c r="E42" s="71"/>
      <c r="F42" s="71"/>
      <c r="G42" s="68"/>
      <c r="H42" s="68"/>
    </row>
    <row r="43" spans="1:8" ht="15">
      <c r="A43" s="81" t="s">
        <v>145</v>
      </c>
      <c r="B43" s="71"/>
      <c r="C43" s="71"/>
      <c r="D43" s="71"/>
      <c r="E43" s="71"/>
      <c r="F43" s="71"/>
      <c r="G43" s="68"/>
      <c r="H43" s="68"/>
    </row>
    <row r="44" spans="1:8" ht="15">
      <c r="A44" s="81" t="s">
        <v>146</v>
      </c>
      <c r="B44" s="71"/>
      <c r="C44" s="71"/>
      <c r="D44" s="71"/>
      <c r="E44" s="71"/>
      <c r="F44" s="71"/>
      <c r="G44" s="68"/>
      <c r="H44" s="68"/>
    </row>
    <row r="45" spans="1:8" ht="15">
      <c r="A45" s="67" t="s">
        <v>577</v>
      </c>
      <c r="B45" s="65"/>
      <c r="C45" s="65"/>
      <c r="D45" s="65"/>
      <c r="E45" s="65"/>
      <c r="F45" s="65"/>
      <c r="G45" s="63"/>
      <c r="H45" s="63"/>
    </row>
    <row r="46" spans="1:8">
      <c r="B46" s="5"/>
      <c r="C46" s="6"/>
      <c r="D46" s="6"/>
      <c r="E46" s="6"/>
      <c r="F46" s="6"/>
    </row>
    <row r="47" spans="1:8">
      <c r="A47" s="1" t="s">
        <v>629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2:6">
      <c r="B49" s="5"/>
      <c r="C49" s="6"/>
      <c r="D49" s="6"/>
      <c r="E49" s="6"/>
      <c r="F49" s="6"/>
    </row>
    <row r="50" spans="2:6">
      <c r="B50" s="5"/>
      <c r="C50" s="6"/>
      <c r="D50" s="6"/>
      <c r="E50" s="6"/>
      <c r="F50" s="6"/>
    </row>
    <row r="51" spans="2:6">
      <c r="B51" s="5"/>
      <c r="C51" s="6"/>
      <c r="D51" s="6"/>
      <c r="E51" s="6"/>
      <c r="F51" s="6"/>
    </row>
    <row r="52" spans="2:6">
      <c r="B52" s="5"/>
      <c r="C52" s="6"/>
      <c r="D52" s="6"/>
      <c r="E52" s="6"/>
      <c r="F52" s="6"/>
    </row>
    <row r="53" spans="2:6">
      <c r="B53" s="5"/>
      <c r="C53" s="6"/>
      <c r="D53" s="6"/>
      <c r="E53" s="6"/>
      <c r="F53" s="6"/>
    </row>
    <row r="54" spans="2:6">
      <c r="B54" s="5"/>
      <c r="C54" s="6"/>
      <c r="D54" s="6"/>
      <c r="E54" s="6"/>
      <c r="F54" s="6"/>
    </row>
    <row r="55" spans="2:6">
      <c r="B55" s="5"/>
      <c r="C55" s="6"/>
      <c r="D55" s="6"/>
      <c r="E55" s="6"/>
      <c r="F55" s="6"/>
    </row>
    <row r="56" spans="2:6">
      <c r="B56" s="5"/>
      <c r="C56" s="6"/>
      <c r="D56" s="6"/>
      <c r="E56" s="6"/>
      <c r="F56" s="6"/>
    </row>
    <row r="57" spans="2:6">
      <c r="B57" s="5"/>
      <c r="C57" s="6"/>
      <c r="D57" s="6"/>
      <c r="E57" s="6"/>
      <c r="F57" s="6"/>
    </row>
    <row r="58" spans="2:6">
      <c r="B58" s="5"/>
      <c r="C58" s="6"/>
      <c r="D58" s="6"/>
      <c r="E58" s="6"/>
      <c r="F58" s="6"/>
    </row>
    <row r="59" spans="2:6">
      <c r="B59" s="5"/>
      <c r="C59" s="6"/>
      <c r="D59" s="6"/>
      <c r="E59" s="6"/>
      <c r="F59" s="6"/>
    </row>
    <row r="60" spans="2:6">
      <c r="B60" s="5"/>
      <c r="C60" s="6"/>
      <c r="D60" s="6"/>
      <c r="E60" s="6"/>
      <c r="F60" s="6"/>
    </row>
    <row r="61" spans="2:6">
      <c r="B61" s="5"/>
      <c r="C61" s="6"/>
      <c r="D61" s="6"/>
      <c r="E61" s="6"/>
      <c r="F61" s="6"/>
    </row>
    <row r="62" spans="2:6">
      <c r="B62" s="5"/>
    </row>
    <row r="63" spans="2:6">
      <c r="B63" s="5"/>
    </row>
    <row r="64" spans="2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2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131" t="s">
        <v>620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15">
      <c r="A2" s="122" t="s">
        <v>569</v>
      </c>
      <c r="B2" s="123"/>
      <c r="C2" s="123"/>
      <c r="D2" s="123"/>
      <c r="E2" s="123"/>
      <c r="F2" s="123"/>
      <c r="G2" s="123"/>
      <c r="H2" s="123"/>
      <c r="I2" s="123"/>
      <c r="J2" s="123"/>
      <c r="K2" s="124"/>
    </row>
    <row r="3" spans="1:11" ht="15">
      <c r="A3" s="125" t="s">
        <v>584</v>
      </c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128" t="s">
        <v>634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1" ht="15">
      <c r="A5" s="125" t="s">
        <v>571</v>
      </c>
      <c r="B5" s="126"/>
      <c r="C5" s="126"/>
      <c r="D5" s="126"/>
      <c r="E5" s="126"/>
      <c r="F5" s="126"/>
      <c r="G5" s="126"/>
      <c r="H5" s="126"/>
      <c r="I5" s="126"/>
      <c r="J5" s="126"/>
      <c r="K5" s="127"/>
    </row>
    <row r="6" spans="1:11" ht="75">
      <c r="A6" s="108" t="s">
        <v>147</v>
      </c>
      <c r="B6" s="108" t="s">
        <v>148</v>
      </c>
      <c r="C6" s="108" t="s">
        <v>149</v>
      </c>
      <c r="D6" s="108" t="s">
        <v>150</v>
      </c>
      <c r="E6" s="108" t="s">
        <v>151</v>
      </c>
      <c r="F6" s="108" t="s">
        <v>152</v>
      </c>
      <c r="G6" s="108" t="s">
        <v>153</v>
      </c>
      <c r="H6" s="108" t="s">
        <v>154</v>
      </c>
      <c r="I6" s="117" t="s">
        <v>585</v>
      </c>
      <c r="J6" s="117" t="s">
        <v>586</v>
      </c>
      <c r="K6" s="117" t="s">
        <v>587</v>
      </c>
    </row>
    <row r="7" spans="1:11" ht="15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15">
      <c r="A8" s="107" t="s">
        <v>155</v>
      </c>
      <c r="B8" s="116"/>
      <c r="C8" s="116"/>
      <c r="D8" s="116"/>
      <c r="E8" s="118">
        <v>0</v>
      </c>
      <c r="F8" s="116"/>
      <c r="G8" s="118">
        <v>0</v>
      </c>
      <c r="H8" s="118">
        <v>0</v>
      </c>
      <c r="I8" s="118">
        <v>0</v>
      </c>
      <c r="J8" s="118">
        <v>0</v>
      </c>
      <c r="K8" s="118">
        <v>0</v>
      </c>
    </row>
    <row r="9" spans="1:11" ht="15">
      <c r="A9" s="114" t="s">
        <v>156</v>
      </c>
      <c r="B9" s="112"/>
      <c r="C9" s="112"/>
      <c r="D9" s="112"/>
      <c r="E9" s="119"/>
      <c r="F9" s="111"/>
      <c r="G9" s="119"/>
      <c r="H9" s="119"/>
      <c r="I9" s="119"/>
      <c r="J9" s="119"/>
      <c r="K9" s="119">
        <v>0</v>
      </c>
    </row>
    <row r="10" spans="1:11" ht="15">
      <c r="A10" s="114" t="s">
        <v>157</v>
      </c>
      <c r="B10" s="112"/>
      <c r="C10" s="112"/>
      <c r="D10" s="112"/>
      <c r="E10" s="119"/>
      <c r="F10" s="111"/>
      <c r="G10" s="119"/>
      <c r="H10" s="119"/>
      <c r="I10" s="119"/>
      <c r="J10" s="119"/>
      <c r="K10" s="119">
        <v>0</v>
      </c>
    </row>
    <row r="11" spans="1:11" ht="15">
      <c r="A11" s="114" t="s">
        <v>158</v>
      </c>
      <c r="B11" s="112"/>
      <c r="C11" s="112"/>
      <c r="D11" s="112"/>
      <c r="E11" s="119"/>
      <c r="F11" s="111"/>
      <c r="G11" s="119"/>
      <c r="H11" s="119"/>
      <c r="I11" s="119"/>
      <c r="J11" s="119"/>
      <c r="K11" s="119">
        <v>0</v>
      </c>
    </row>
    <row r="12" spans="1:11" ht="15">
      <c r="A12" s="114" t="s">
        <v>159</v>
      </c>
      <c r="B12" s="112"/>
      <c r="C12" s="112"/>
      <c r="D12" s="112"/>
      <c r="E12" s="119"/>
      <c r="F12" s="111"/>
      <c r="G12" s="119"/>
      <c r="H12" s="119"/>
      <c r="I12" s="119"/>
      <c r="J12" s="119"/>
      <c r="K12" s="119">
        <v>0</v>
      </c>
    </row>
    <row r="13" spans="1:11" ht="15">
      <c r="A13" s="115" t="s">
        <v>577</v>
      </c>
      <c r="B13" s="113"/>
      <c r="C13" s="113"/>
      <c r="D13" s="113"/>
      <c r="E13" s="120"/>
      <c r="F13" s="109"/>
      <c r="G13" s="120"/>
      <c r="H13" s="120"/>
      <c r="I13" s="120"/>
      <c r="J13" s="120"/>
      <c r="K13" s="120"/>
    </row>
    <row r="14" spans="1:11" ht="15">
      <c r="A14" s="107" t="s">
        <v>160</v>
      </c>
      <c r="B14" s="116"/>
      <c r="C14" s="116"/>
      <c r="D14" s="116"/>
      <c r="E14" s="118">
        <v>0</v>
      </c>
      <c r="F14" s="116"/>
      <c r="G14" s="118">
        <v>0</v>
      </c>
      <c r="H14" s="118">
        <v>0</v>
      </c>
      <c r="I14" s="118">
        <v>0</v>
      </c>
      <c r="J14" s="118">
        <v>0</v>
      </c>
      <c r="K14" s="118">
        <v>0</v>
      </c>
    </row>
    <row r="15" spans="1:11" ht="15">
      <c r="A15" s="114" t="s">
        <v>161</v>
      </c>
      <c r="B15" s="112"/>
      <c r="C15" s="112"/>
      <c r="D15" s="112"/>
      <c r="E15" s="119"/>
      <c r="F15" s="111"/>
      <c r="G15" s="119"/>
      <c r="H15" s="119"/>
      <c r="I15" s="119"/>
      <c r="J15" s="119"/>
      <c r="K15" s="119">
        <v>0</v>
      </c>
    </row>
    <row r="16" spans="1:11" ht="15">
      <c r="A16" s="114" t="s">
        <v>162</v>
      </c>
      <c r="B16" s="112"/>
      <c r="C16" s="112"/>
      <c r="D16" s="112"/>
      <c r="E16" s="119"/>
      <c r="F16" s="111"/>
      <c r="G16" s="119"/>
      <c r="H16" s="119"/>
      <c r="I16" s="119"/>
      <c r="J16" s="119"/>
      <c r="K16" s="119">
        <v>0</v>
      </c>
    </row>
    <row r="17" spans="1:11" ht="15">
      <c r="A17" s="114" t="s">
        <v>163</v>
      </c>
      <c r="B17" s="112"/>
      <c r="C17" s="112"/>
      <c r="D17" s="112"/>
      <c r="E17" s="119"/>
      <c r="F17" s="111"/>
      <c r="G17" s="119"/>
      <c r="H17" s="119"/>
      <c r="I17" s="119"/>
      <c r="J17" s="119"/>
      <c r="K17" s="119">
        <v>0</v>
      </c>
    </row>
    <row r="18" spans="1:11" ht="15">
      <c r="A18" s="114" t="s">
        <v>164</v>
      </c>
      <c r="B18" s="112"/>
      <c r="C18" s="112"/>
      <c r="D18" s="112"/>
      <c r="E18" s="119"/>
      <c r="F18" s="111"/>
      <c r="G18" s="119"/>
      <c r="H18" s="119"/>
      <c r="I18" s="119"/>
      <c r="J18" s="119"/>
      <c r="K18" s="119">
        <v>0</v>
      </c>
    </row>
    <row r="19" spans="1:11" ht="15">
      <c r="A19" s="115" t="s">
        <v>577</v>
      </c>
      <c r="B19" s="113"/>
      <c r="C19" s="113"/>
      <c r="D19" s="113"/>
      <c r="E19" s="120"/>
      <c r="F19" s="109"/>
      <c r="G19" s="120"/>
      <c r="H19" s="120"/>
      <c r="I19" s="120"/>
      <c r="J19" s="120"/>
      <c r="K19" s="120"/>
    </row>
    <row r="20" spans="1:11" ht="15">
      <c r="A20" s="107" t="s">
        <v>165</v>
      </c>
      <c r="B20" s="116"/>
      <c r="C20" s="116"/>
      <c r="D20" s="116"/>
      <c r="E20" s="118">
        <v>0</v>
      </c>
      <c r="F20" s="116"/>
      <c r="G20" s="118">
        <v>0</v>
      </c>
      <c r="H20" s="118">
        <v>0</v>
      </c>
      <c r="I20" s="118">
        <v>0</v>
      </c>
      <c r="J20" s="118">
        <v>0</v>
      </c>
      <c r="K20" s="118">
        <v>0</v>
      </c>
    </row>
    <row r="21" spans="1:11" ht="15">
      <c r="A21" s="110"/>
      <c r="B21" s="106"/>
      <c r="C21" s="106"/>
      <c r="D21" s="106"/>
      <c r="E21" s="106"/>
      <c r="F21" s="106"/>
      <c r="G21" s="121"/>
      <c r="H21" s="121"/>
      <c r="I21" s="121"/>
      <c r="J21" s="121"/>
      <c r="K21" s="121"/>
    </row>
    <row r="23" spans="1:11">
      <c r="A23" s="1" t="s">
        <v>629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179" t="s">
        <v>621</v>
      </c>
      <c r="B1" s="179"/>
      <c r="C1" s="179"/>
      <c r="D1" s="179"/>
      <c r="E1" s="14"/>
      <c r="F1" s="14"/>
      <c r="G1" s="14"/>
      <c r="H1" s="14"/>
      <c r="I1" s="14"/>
      <c r="J1" s="14"/>
      <c r="K1" s="14"/>
    </row>
    <row r="2" spans="1:11" ht="15">
      <c r="A2" s="167" t="s">
        <v>569</v>
      </c>
      <c r="B2" s="168"/>
      <c r="C2" s="168"/>
      <c r="D2" s="169"/>
      <c r="E2" s="13"/>
      <c r="F2" s="13"/>
      <c r="G2" s="13"/>
      <c r="H2" s="13"/>
      <c r="I2" s="13"/>
      <c r="J2" s="13"/>
      <c r="K2" s="13"/>
    </row>
    <row r="3" spans="1:11" ht="15">
      <c r="A3" s="170" t="s">
        <v>589</v>
      </c>
      <c r="B3" s="171"/>
      <c r="C3" s="171"/>
      <c r="D3" s="172"/>
      <c r="E3" s="13"/>
      <c r="F3" s="13"/>
      <c r="G3" s="13"/>
      <c r="H3" s="13"/>
      <c r="I3" s="13"/>
      <c r="J3" s="13"/>
      <c r="K3" s="13"/>
    </row>
    <row r="4" spans="1:11" ht="15">
      <c r="A4" s="173" t="s">
        <v>634</v>
      </c>
      <c r="B4" s="174"/>
      <c r="C4" s="174"/>
      <c r="D4" s="175"/>
      <c r="E4" s="13"/>
      <c r="F4" s="13"/>
      <c r="G4" s="13"/>
      <c r="H4" s="13"/>
      <c r="I4" s="13"/>
      <c r="J4" s="13"/>
      <c r="K4" s="13"/>
    </row>
    <row r="5" spans="1:11" ht="15">
      <c r="A5" s="176" t="s">
        <v>571</v>
      </c>
      <c r="B5" s="177"/>
      <c r="C5" s="177"/>
      <c r="D5" s="178"/>
      <c r="E5" s="13"/>
      <c r="F5" s="13"/>
      <c r="G5" s="13"/>
      <c r="H5" s="13"/>
      <c r="I5" s="13"/>
      <c r="J5" s="13"/>
      <c r="K5" s="13"/>
    </row>
    <row r="6" spans="1:11" ht="15">
      <c r="A6" s="132"/>
      <c r="B6" s="132"/>
      <c r="C6" s="132"/>
      <c r="D6" s="132"/>
      <c r="E6" s="13"/>
      <c r="F6" s="13"/>
      <c r="G6" s="13"/>
      <c r="H6" s="13"/>
      <c r="I6" s="13"/>
      <c r="J6" s="13"/>
      <c r="K6" s="13"/>
    </row>
    <row r="7" spans="1:11" ht="30">
      <c r="A7" s="141" t="s">
        <v>0</v>
      </c>
      <c r="B7" s="133" t="s">
        <v>588</v>
      </c>
      <c r="C7" s="133" t="s">
        <v>166</v>
      </c>
      <c r="D7" s="133" t="s">
        <v>187</v>
      </c>
      <c r="E7" s="13"/>
      <c r="F7" s="13"/>
      <c r="G7" s="13"/>
      <c r="H7" s="13"/>
      <c r="I7" s="13"/>
      <c r="J7" s="13"/>
      <c r="K7" s="13"/>
    </row>
    <row r="8" spans="1:11" ht="15">
      <c r="A8" s="136" t="s">
        <v>167</v>
      </c>
      <c r="B8" s="150">
        <v>461396138</v>
      </c>
      <c r="C8" s="150">
        <v>418373367.83000004</v>
      </c>
      <c r="D8" s="150">
        <v>382131066.56</v>
      </c>
      <c r="E8" s="13"/>
      <c r="F8" s="13"/>
      <c r="G8" s="13"/>
      <c r="H8" s="13"/>
      <c r="I8" s="13"/>
      <c r="J8" s="13"/>
      <c r="K8" s="13"/>
    </row>
    <row r="9" spans="1:11" ht="15">
      <c r="A9" s="134" t="s">
        <v>168</v>
      </c>
      <c r="B9" s="151">
        <v>229537577</v>
      </c>
      <c r="C9" s="151">
        <v>194516439.33000001</v>
      </c>
      <c r="D9" s="151">
        <v>180239993.06</v>
      </c>
      <c r="E9" s="13"/>
      <c r="F9" s="13"/>
      <c r="G9" s="13"/>
      <c r="H9" s="13"/>
      <c r="I9" s="13"/>
      <c r="J9" s="13"/>
      <c r="K9" s="13"/>
    </row>
    <row r="10" spans="1:11" ht="15">
      <c r="A10" s="134" t="s">
        <v>169</v>
      </c>
      <c r="B10" s="151">
        <v>231858561</v>
      </c>
      <c r="C10" s="151">
        <v>223856928.5</v>
      </c>
      <c r="D10" s="151">
        <v>201891073.5</v>
      </c>
      <c r="E10" s="13"/>
      <c r="F10" s="13"/>
      <c r="G10" s="13"/>
      <c r="H10" s="13"/>
      <c r="I10" s="13"/>
      <c r="J10" s="13"/>
      <c r="K10" s="13"/>
    </row>
    <row r="11" spans="1:11" ht="15">
      <c r="A11" s="134" t="s">
        <v>170</v>
      </c>
      <c r="B11" s="151"/>
      <c r="C11" s="151"/>
      <c r="D11" s="151"/>
      <c r="E11" s="13"/>
      <c r="F11" s="13"/>
      <c r="G11" s="13"/>
      <c r="H11" s="13"/>
      <c r="I11" s="13"/>
      <c r="J11" s="13"/>
      <c r="K11" s="13"/>
    </row>
    <row r="12" spans="1:11" ht="15">
      <c r="A12" s="140"/>
      <c r="B12" s="152"/>
      <c r="C12" s="152"/>
      <c r="D12" s="152"/>
      <c r="E12" s="13"/>
      <c r="F12" s="13"/>
      <c r="G12" s="13"/>
      <c r="H12" s="13"/>
      <c r="I12" s="13"/>
      <c r="J12" s="13"/>
      <c r="K12" s="13"/>
    </row>
    <row r="13" spans="1:11" ht="15">
      <c r="A13" s="136" t="s">
        <v>622</v>
      </c>
      <c r="B13" s="150">
        <v>508752138</v>
      </c>
      <c r="C13" s="150">
        <v>281140104.11000001</v>
      </c>
      <c r="D13" s="150">
        <v>280095291.63</v>
      </c>
      <c r="E13" s="13"/>
      <c r="F13" s="13"/>
      <c r="G13" s="13"/>
      <c r="H13" s="13"/>
      <c r="I13" s="13"/>
      <c r="J13" s="13"/>
      <c r="K13" s="13"/>
    </row>
    <row r="14" spans="1:11" ht="15">
      <c r="A14" s="134" t="s">
        <v>171</v>
      </c>
      <c r="B14" s="151">
        <v>276893577</v>
      </c>
      <c r="C14" s="151">
        <v>160395885.21000001</v>
      </c>
      <c r="D14" s="151">
        <v>159473970.16999999</v>
      </c>
      <c r="E14" s="13"/>
      <c r="F14" s="13"/>
      <c r="G14" s="13"/>
      <c r="H14" s="13"/>
      <c r="I14" s="13"/>
      <c r="J14" s="13"/>
      <c r="K14" s="13"/>
    </row>
    <row r="15" spans="1:11" ht="15">
      <c r="A15" s="134" t="s">
        <v>172</v>
      </c>
      <c r="B15" s="151">
        <v>231858561</v>
      </c>
      <c r="C15" s="151">
        <v>120744218.90000001</v>
      </c>
      <c r="D15" s="151">
        <v>120621321.45999999</v>
      </c>
      <c r="E15" s="13"/>
      <c r="F15" s="13"/>
      <c r="G15" s="13"/>
      <c r="H15" s="13"/>
      <c r="I15" s="13"/>
      <c r="J15" s="13"/>
      <c r="K15" s="13"/>
    </row>
    <row r="16" spans="1:11" ht="15">
      <c r="A16" s="140"/>
      <c r="B16" s="152"/>
      <c r="C16" s="152"/>
      <c r="D16" s="152"/>
      <c r="E16" s="13"/>
      <c r="F16" s="13"/>
      <c r="G16" s="13"/>
      <c r="H16" s="13"/>
      <c r="I16" s="13"/>
      <c r="J16" s="13"/>
      <c r="K16" s="13"/>
    </row>
    <row r="17" spans="1:4" ht="15">
      <c r="A17" s="136" t="s">
        <v>173</v>
      </c>
      <c r="B17" s="153">
        <v>0</v>
      </c>
      <c r="C17" s="150">
        <v>1452405.31</v>
      </c>
      <c r="D17" s="150">
        <v>1452405.31</v>
      </c>
    </row>
    <row r="18" spans="1:4" ht="15">
      <c r="A18" s="134" t="s">
        <v>174</v>
      </c>
      <c r="B18" s="154">
        <v>0</v>
      </c>
      <c r="C18" s="151">
        <v>0</v>
      </c>
      <c r="D18" s="151">
        <v>0</v>
      </c>
    </row>
    <row r="19" spans="1:4" ht="15">
      <c r="A19" s="134" t="s">
        <v>175</v>
      </c>
      <c r="B19" s="154">
        <v>0</v>
      </c>
      <c r="C19" s="151">
        <v>1452405.31</v>
      </c>
      <c r="D19" s="155">
        <v>1452405.31</v>
      </c>
    </row>
    <row r="20" spans="1:4" ht="15">
      <c r="A20" s="140"/>
      <c r="B20" s="152"/>
      <c r="C20" s="152"/>
      <c r="D20" s="152"/>
    </row>
    <row r="21" spans="1:4" ht="15">
      <c r="A21" s="136" t="s">
        <v>176</v>
      </c>
      <c r="B21" s="150">
        <v>-47356000</v>
      </c>
      <c r="C21" s="150">
        <v>138685669.03000003</v>
      </c>
      <c r="D21" s="150">
        <v>103488180.24000001</v>
      </c>
    </row>
    <row r="22" spans="1:4" ht="15">
      <c r="A22" s="136"/>
      <c r="B22" s="152"/>
      <c r="C22" s="152"/>
      <c r="D22" s="152"/>
    </row>
    <row r="23" spans="1:4" ht="15">
      <c r="A23" s="136" t="s">
        <v>177</v>
      </c>
      <c r="B23" s="150">
        <v>-47356000</v>
      </c>
      <c r="C23" s="150">
        <v>138685669.03000003</v>
      </c>
      <c r="D23" s="150">
        <v>103488180.24000001</v>
      </c>
    </row>
    <row r="24" spans="1:4" ht="15">
      <c r="A24" s="136"/>
      <c r="B24" s="156"/>
      <c r="C24" s="156"/>
      <c r="D24" s="156"/>
    </row>
    <row r="25" spans="1:4" ht="30">
      <c r="A25" s="142" t="s">
        <v>178</v>
      </c>
      <c r="B25" s="150">
        <v>-47356000</v>
      </c>
      <c r="C25" s="150">
        <v>137233263.72000003</v>
      </c>
      <c r="D25" s="150">
        <v>102035774.93000001</v>
      </c>
    </row>
    <row r="26" spans="1:4" ht="15">
      <c r="A26" s="143"/>
      <c r="B26" s="148"/>
      <c r="C26" s="148"/>
      <c r="D26" s="148"/>
    </row>
    <row r="27" spans="1:4" ht="15">
      <c r="A27" s="139"/>
      <c r="B27" s="132"/>
      <c r="C27" s="132"/>
      <c r="D27" s="132"/>
    </row>
    <row r="28" spans="1:4" ht="15">
      <c r="A28" s="141" t="s">
        <v>179</v>
      </c>
      <c r="B28" s="133" t="s">
        <v>180</v>
      </c>
      <c r="C28" s="133" t="s">
        <v>166</v>
      </c>
      <c r="D28" s="133" t="s">
        <v>181</v>
      </c>
    </row>
    <row r="29" spans="1:4" ht="15">
      <c r="A29" s="136" t="s">
        <v>182</v>
      </c>
      <c r="B29" s="157">
        <v>4980000</v>
      </c>
      <c r="C29" s="157">
        <v>516403.54</v>
      </c>
      <c r="D29" s="157">
        <v>516403.54</v>
      </c>
    </row>
    <row r="30" spans="1:4" ht="15">
      <c r="A30" s="134" t="s">
        <v>183</v>
      </c>
      <c r="B30" s="158">
        <v>0</v>
      </c>
      <c r="C30" s="158">
        <v>0</v>
      </c>
      <c r="D30" s="158">
        <v>0</v>
      </c>
    </row>
    <row r="31" spans="1:4" ht="15">
      <c r="A31" s="134" t="s">
        <v>184</v>
      </c>
      <c r="B31" s="158">
        <v>4980000</v>
      </c>
      <c r="C31" s="158">
        <v>516403.54</v>
      </c>
      <c r="D31" s="158">
        <v>516403.54</v>
      </c>
    </row>
    <row r="32" spans="1:4" ht="15">
      <c r="A32" s="135"/>
      <c r="B32" s="159"/>
      <c r="C32" s="159"/>
      <c r="D32" s="159"/>
    </row>
    <row r="33" spans="1:4" ht="15">
      <c r="A33" s="136" t="s">
        <v>185</v>
      </c>
      <c r="B33" s="157">
        <v>-42376000</v>
      </c>
      <c r="C33" s="157">
        <v>137749667.26000002</v>
      </c>
      <c r="D33" s="157">
        <v>102552178.47000001</v>
      </c>
    </row>
    <row r="34" spans="1:4" ht="15">
      <c r="A34" s="137"/>
      <c r="B34" s="149"/>
      <c r="C34" s="149"/>
      <c r="D34" s="149"/>
    </row>
    <row r="35" spans="1:4" ht="15">
      <c r="A35" s="139"/>
      <c r="B35" s="132"/>
      <c r="C35" s="132"/>
      <c r="D35" s="132"/>
    </row>
    <row r="36" spans="1:4" ht="30">
      <c r="A36" s="141" t="s">
        <v>179</v>
      </c>
      <c r="B36" s="133" t="s">
        <v>186</v>
      </c>
      <c r="C36" s="133" t="s">
        <v>166</v>
      </c>
      <c r="D36" s="133" t="s">
        <v>187</v>
      </c>
    </row>
    <row r="37" spans="1:4" ht="15">
      <c r="A37" s="136" t="s">
        <v>188</v>
      </c>
      <c r="B37" s="157">
        <v>0</v>
      </c>
      <c r="C37" s="157">
        <v>0</v>
      </c>
      <c r="D37" s="157">
        <v>0</v>
      </c>
    </row>
    <row r="38" spans="1:4" ht="15">
      <c r="A38" s="134" t="s">
        <v>189</v>
      </c>
      <c r="B38" s="158"/>
      <c r="C38" s="158"/>
      <c r="D38" s="158"/>
    </row>
    <row r="39" spans="1:4" ht="15">
      <c r="A39" s="134" t="s">
        <v>190</v>
      </c>
      <c r="B39" s="158"/>
      <c r="C39" s="158"/>
      <c r="D39" s="158"/>
    </row>
    <row r="40" spans="1:4" ht="15">
      <c r="A40" s="136" t="s">
        <v>191</v>
      </c>
      <c r="B40" s="157">
        <v>24000000</v>
      </c>
      <c r="C40" s="157">
        <v>24000000</v>
      </c>
      <c r="D40" s="157">
        <v>24000000</v>
      </c>
    </row>
    <row r="41" spans="1:4" ht="15">
      <c r="A41" s="134" t="s">
        <v>192</v>
      </c>
      <c r="B41" s="158">
        <v>0</v>
      </c>
      <c r="C41" s="158">
        <v>0</v>
      </c>
      <c r="D41" s="158">
        <v>0</v>
      </c>
    </row>
    <row r="42" spans="1:4" ht="15">
      <c r="A42" s="134" t="s">
        <v>193</v>
      </c>
      <c r="B42" s="158">
        <v>24000000</v>
      </c>
      <c r="C42" s="158">
        <v>24000000</v>
      </c>
      <c r="D42" s="158">
        <v>24000000</v>
      </c>
    </row>
    <row r="43" spans="1:4" ht="15">
      <c r="A43" s="135"/>
      <c r="B43" s="159"/>
      <c r="C43" s="159"/>
      <c r="D43" s="159"/>
    </row>
    <row r="44" spans="1:4" ht="15">
      <c r="A44" s="136" t="s">
        <v>194</v>
      </c>
      <c r="B44" s="157">
        <v>-24000000</v>
      </c>
      <c r="C44" s="157">
        <v>-24000000</v>
      </c>
      <c r="D44" s="157">
        <v>-24000000</v>
      </c>
    </row>
    <row r="45" spans="1:4" ht="15">
      <c r="A45" s="147"/>
      <c r="B45" s="160"/>
      <c r="C45" s="160"/>
      <c r="D45" s="160"/>
    </row>
    <row r="46" spans="1:4" ht="15">
      <c r="A46" s="132"/>
      <c r="B46" s="132"/>
      <c r="C46" s="132"/>
      <c r="D46" s="132"/>
    </row>
    <row r="47" spans="1:4" ht="30">
      <c r="A47" s="141" t="s">
        <v>179</v>
      </c>
      <c r="B47" s="133" t="s">
        <v>186</v>
      </c>
      <c r="C47" s="133" t="s">
        <v>166</v>
      </c>
      <c r="D47" s="133" t="s">
        <v>187</v>
      </c>
    </row>
    <row r="48" spans="1:4" ht="15">
      <c r="A48" s="144" t="s">
        <v>195</v>
      </c>
      <c r="B48" s="165">
        <v>229537577</v>
      </c>
      <c r="C48" s="165">
        <v>194516439.33000001</v>
      </c>
      <c r="D48" s="165">
        <v>180239993.06</v>
      </c>
    </row>
    <row r="49" spans="1:4" ht="30" customHeight="1">
      <c r="A49" s="145" t="s">
        <v>196</v>
      </c>
      <c r="B49" s="157">
        <v>0</v>
      </c>
      <c r="C49" s="157">
        <v>0</v>
      </c>
      <c r="D49" s="157">
        <v>0</v>
      </c>
    </row>
    <row r="50" spans="1:4" ht="15">
      <c r="A50" s="146" t="s">
        <v>189</v>
      </c>
      <c r="B50" s="158"/>
      <c r="C50" s="158"/>
      <c r="D50" s="158"/>
    </row>
    <row r="51" spans="1:4" ht="15">
      <c r="A51" s="146" t="s">
        <v>192</v>
      </c>
      <c r="B51" s="158">
        <v>0</v>
      </c>
      <c r="C51" s="158">
        <v>0</v>
      </c>
      <c r="D51" s="158">
        <v>0</v>
      </c>
    </row>
    <row r="52" spans="1:4" ht="15">
      <c r="A52" s="135"/>
      <c r="B52" s="159"/>
      <c r="C52" s="159"/>
      <c r="D52" s="159"/>
    </row>
    <row r="53" spans="1:4" ht="15">
      <c r="A53" s="134" t="s">
        <v>171</v>
      </c>
      <c r="B53" s="158">
        <v>276893577</v>
      </c>
      <c r="C53" s="158">
        <v>160395885.21000001</v>
      </c>
      <c r="D53" s="158">
        <v>159473970.16999999</v>
      </c>
    </row>
    <row r="54" spans="1:4" ht="15">
      <c r="A54" s="135"/>
      <c r="B54" s="159"/>
      <c r="C54" s="159"/>
      <c r="D54" s="159"/>
    </row>
    <row r="55" spans="1:4" ht="15">
      <c r="A55" s="134" t="s">
        <v>174</v>
      </c>
      <c r="B55" s="161"/>
      <c r="C55" s="158">
        <v>0</v>
      </c>
      <c r="D55" s="158">
        <v>0</v>
      </c>
    </row>
    <row r="56" spans="1:4" ht="15">
      <c r="A56" s="135"/>
      <c r="B56" s="159"/>
      <c r="C56" s="159"/>
      <c r="D56" s="159"/>
    </row>
    <row r="57" spans="1:4" ht="30">
      <c r="A57" s="142" t="s">
        <v>623</v>
      </c>
      <c r="B57" s="157">
        <v>-47356000</v>
      </c>
      <c r="C57" s="157">
        <v>34120554.120000005</v>
      </c>
      <c r="D57" s="157">
        <v>20766022.890000015</v>
      </c>
    </row>
    <row r="58" spans="1:4" ht="15">
      <c r="A58" s="138"/>
      <c r="B58" s="162"/>
      <c r="C58" s="162"/>
      <c r="D58" s="162"/>
    </row>
    <row r="59" spans="1:4" ht="15">
      <c r="A59" s="142" t="s">
        <v>197</v>
      </c>
      <c r="B59" s="157">
        <v>-47356000</v>
      </c>
      <c r="C59" s="157">
        <v>34120554.120000005</v>
      </c>
      <c r="D59" s="157">
        <v>20766022.890000015</v>
      </c>
    </row>
    <row r="60" spans="1:4" ht="15">
      <c r="A60" s="137"/>
      <c r="B60" s="160"/>
      <c r="C60" s="160"/>
      <c r="D60" s="160"/>
    </row>
    <row r="61" spans="1:4" ht="15">
      <c r="A61" s="132"/>
      <c r="B61" s="132"/>
      <c r="C61" s="132"/>
      <c r="D61" s="132"/>
    </row>
    <row r="62" spans="1:4" ht="30">
      <c r="A62" s="141" t="s">
        <v>179</v>
      </c>
      <c r="B62" s="133" t="s">
        <v>186</v>
      </c>
      <c r="C62" s="133" t="s">
        <v>166</v>
      </c>
      <c r="D62" s="133" t="s">
        <v>187</v>
      </c>
    </row>
    <row r="63" spans="1:4" ht="15">
      <c r="A63" s="144" t="s">
        <v>169</v>
      </c>
      <c r="B63" s="166">
        <v>231858561</v>
      </c>
      <c r="C63" s="166">
        <v>223856928.5</v>
      </c>
      <c r="D63" s="166">
        <v>201891073.5</v>
      </c>
    </row>
    <row r="64" spans="1:4" ht="30" customHeight="1">
      <c r="A64" s="145" t="s">
        <v>198</v>
      </c>
      <c r="B64" s="150">
        <v>-24000000</v>
      </c>
      <c r="C64" s="150">
        <v>-24000000</v>
      </c>
      <c r="D64" s="150">
        <v>-24000000</v>
      </c>
    </row>
    <row r="65" spans="1:4" ht="15">
      <c r="A65" s="146" t="s">
        <v>190</v>
      </c>
      <c r="B65" s="151"/>
      <c r="C65" s="151"/>
      <c r="D65" s="151"/>
    </row>
    <row r="66" spans="1:4" ht="15">
      <c r="A66" s="146" t="s">
        <v>193</v>
      </c>
      <c r="B66" s="151">
        <v>24000000</v>
      </c>
      <c r="C66" s="151">
        <v>24000000</v>
      </c>
      <c r="D66" s="151">
        <v>24000000</v>
      </c>
    </row>
    <row r="67" spans="1:4" ht="15">
      <c r="A67" s="135"/>
      <c r="B67" s="152"/>
      <c r="C67" s="152"/>
      <c r="D67" s="152"/>
    </row>
    <row r="68" spans="1:4" ht="15">
      <c r="A68" s="134" t="s">
        <v>199</v>
      </c>
      <c r="B68" s="151">
        <v>231858561</v>
      </c>
      <c r="C68" s="151">
        <v>120744218.90000001</v>
      </c>
      <c r="D68" s="151">
        <v>120621321.45999999</v>
      </c>
    </row>
    <row r="69" spans="1:4" ht="15">
      <c r="A69" s="135"/>
      <c r="B69" s="152"/>
      <c r="C69" s="152"/>
      <c r="D69" s="152"/>
    </row>
    <row r="70" spans="1:4" ht="15">
      <c r="A70" s="134" t="s">
        <v>175</v>
      </c>
      <c r="B70" s="163">
        <v>0</v>
      </c>
      <c r="C70" s="151">
        <v>1452405.31</v>
      </c>
      <c r="D70" s="151">
        <v>1452405.31</v>
      </c>
    </row>
    <row r="71" spans="1:4" ht="15">
      <c r="A71" s="135"/>
      <c r="B71" s="152"/>
      <c r="C71" s="152"/>
      <c r="D71" s="152"/>
    </row>
    <row r="72" spans="1:4" ht="30">
      <c r="A72" s="142" t="s">
        <v>624</v>
      </c>
      <c r="B72" s="150">
        <v>-24000000</v>
      </c>
      <c r="C72" s="150">
        <v>80565114.909999996</v>
      </c>
      <c r="D72" s="150">
        <v>58722157.350000009</v>
      </c>
    </row>
    <row r="73" spans="1:4" ht="15">
      <c r="A73" s="135"/>
      <c r="B73" s="152"/>
      <c r="C73" s="152"/>
      <c r="D73" s="152"/>
    </row>
    <row r="74" spans="1:4" ht="30">
      <c r="A74" s="142" t="s">
        <v>200</v>
      </c>
      <c r="B74" s="150">
        <v>0</v>
      </c>
      <c r="C74" s="150">
        <v>104565114.91</v>
      </c>
      <c r="D74" s="150">
        <v>82722157.350000009</v>
      </c>
    </row>
    <row r="75" spans="1:4" ht="15">
      <c r="A75" s="137"/>
      <c r="B75" s="164"/>
      <c r="C75" s="164"/>
      <c r="D75" s="164"/>
    </row>
    <row r="77" spans="1:4">
      <c r="A77" t="s">
        <v>629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02" t="s">
        <v>625</v>
      </c>
      <c r="B1" s="202"/>
      <c r="C1" s="202"/>
      <c r="D1" s="202"/>
      <c r="E1" s="202"/>
      <c r="F1" s="202"/>
      <c r="G1" s="202"/>
    </row>
    <row r="2" spans="1:7" ht="15">
      <c r="A2" s="203" t="s">
        <v>569</v>
      </c>
      <c r="B2" s="204"/>
      <c r="C2" s="204"/>
      <c r="D2" s="204"/>
      <c r="E2" s="204"/>
      <c r="F2" s="204"/>
      <c r="G2" s="205"/>
    </row>
    <row r="3" spans="1:7" ht="15">
      <c r="A3" s="206" t="s">
        <v>590</v>
      </c>
      <c r="B3" s="207"/>
      <c r="C3" s="207"/>
      <c r="D3" s="207"/>
      <c r="E3" s="207"/>
      <c r="F3" s="207"/>
      <c r="G3" s="208"/>
    </row>
    <row r="4" spans="1:7" ht="15">
      <c r="A4" s="209" t="s">
        <v>634</v>
      </c>
      <c r="B4" s="210"/>
      <c r="C4" s="210"/>
      <c r="D4" s="210"/>
      <c r="E4" s="210"/>
      <c r="F4" s="210"/>
      <c r="G4" s="211"/>
    </row>
    <row r="5" spans="1:7" ht="15">
      <c r="A5" s="212" t="s">
        <v>571</v>
      </c>
      <c r="B5" s="213"/>
      <c r="C5" s="213"/>
      <c r="D5" s="213"/>
      <c r="E5" s="213"/>
      <c r="F5" s="213"/>
      <c r="G5" s="214"/>
    </row>
    <row r="6" spans="1:7" ht="15">
      <c r="A6" s="199" t="s">
        <v>591</v>
      </c>
      <c r="B6" s="201" t="s">
        <v>201</v>
      </c>
      <c r="C6" s="201"/>
      <c r="D6" s="201"/>
      <c r="E6" s="201"/>
      <c r="F6" s="201"/>
      <c r="G6" s="201" t="s">
        <v>206</v>
      </c>
    </row>
    <row r="7" spans="1:7" ht="30">
      <c r="A7" s="200"/>
      <c r="B7" s="182" t="s">
        <v>202</v>
      </c>
      <c r="C7" s="181" t="s">
        <v>203</v>
      </c>
      <c r="D7" s="182" t="s">
        <v>204</v>
      </c>
      <c r="E7" s="182" t="s">
        <v>166</v>
      </c>
      <c r="F7" s="182" t="s">
        <v>205</v>
      </c>
      <c r="G7" s="201"/>
    </row>
    <row r="8" spans="1:7" ht="15">
      <c r="A8" s="184" t="s">
        <v>207</v>
      </c>
      <c r="B8" s="193"/>
      <c r="C8" s="193"/>
      <c r="D8" s="193"/>
      <c r="E8" s="193"/>
      <c r="F8" s="193"/>
      <c r="G8" s="193"/>
    </row>
    <row r="9" spans="1:7" ht="15">
      <c r="A9" s="185" t="s">
        <v>208</v>
      </c>
      <c r="B9" s="194">
        <v>36545494</v>
      </c>
      <c r="C9" s="194">
        <v>0</v>
      </c>
      <c r="D9" s="194">
        <v>36545494</v>
      </c>
      <c r="E9" s="194">
        <v>33066939.629999999</v>
      </c>
      <c r="F9" s="194">
        <v>27440467.23</v>
      </c>
      <c r="G9" s="194">
        <v>-9105026.7699999996</v>
      </c>
    </row>
    <row r="10" spans="1:7" ht="15">
      <c r="A10" s="185" t="s">
        <v>209</v>
      </c>
      <c r="B10" s="194">
        <v>0</v>
      </c>
      <c r="C10" s="194">
        <v>0</v>
      </c>
      <c r="D10" s="194">
        <v>0</v>
      </c>
      <c r="E10" s="194">
        <v>0</v>
      </c>
      <c r="F10" s="194">
        <v>0</v>
      </c>
      <c r="G10" s="194">
        <v>0</v>
      </c>
    </row>
    <row r="11" spans="1:7" ht="15">
      <c r="A11" s="185" t="s">
        <v>210</v>
      </c>
      <c r="B11" s="194">
        <v>3766189</v>
      </c>
      <c r="C11" s="194">
        <v>1150000</v>
      </c>
      <c r="D11" s="194">
        <v>4916189</v>
      </c>
      <c r="E11" s="194">
        <v>2676279.59</v>
      </c>
      <c r="F11" s="194">
        <v>1445654.5</v>
      </c>
      <c r="G11" s="194">
        <v>-2320534.5</v>
      </c>
    </row>
    <row r="12" spans="1:7" ht="15">
      <c r="A12" s="185" t="s">
        <v>211</v>
      </c>
      <c r="B12" s="194">
        <v>14854140</v>
      </c>
      <c r="C12" s="194">
        <v>0</v>
      </c>
      <c r="D12" s="194">
        <v>14854140</v>
      </c>
      <c r="E12" s="194">
        <v>20407104.219999999</v>
      </c>
      <c r="F12" s="194">
        <v>15424335.09</v>
      </c>
      <c r="G12" s="194">
        <v>570195.08999999985</v>
      </c>
    </row>
    <row r="13" spans="1:7" ht="15">
      <c r="A13" s="185" t="s">
        <v>212</v>
      </c>
      <c r="B13" s="194">
        <v>3133071</v>
      </c>
      <c r="C13" s="194">
        <v>0</v>
      </c>
      <c r="D13" s="194">
        <v>3133071</v>
      </c>
      <c r="E13" s="194">
        <v>1781092.14</v>
      </c>
      <c r="F13" s="194">
        <v>1744260.93</v>
      </c>
      <c r="G13" s="194">
        <v>-1388810.07</v>
      </c>
    </row>
    <row r="14" spans="1:7" ht="15">
      <c r="A14" s="185" t="s">
        <v>213</v>
      </c>
      <c r="B14" s="194">
        <v>3880513</v>
      </c>
      <c r="C14" s="194">
        <v>0</v>
      </c>
      <c r="D14" s="194">
        <v>3880513</v>
      </c>
      <c r="E14" s="194">
        <v>2884430</v>
      </c>
      <c r="F14" s="194">
        <v>1109854.58</v>
      </c>
      <c r="G14" s="194">
        <v>-2770658.42</v>
      </c>
    </row>
    <row r="15" spans="1:7" ht="15">
      <c r="A15" s="185" t="s">
        <v>214</v>
      </c>
      <c r="B15" s="194">
        <v>9038077</v>
      </c>
      <c r="C15" s="194">
        <v>0</v>
      </c>
      <c r="D15" s="194">
        <v>9038077</v>
      </c>
      <c r="E15" s="194">
        <v>903184.63</v>
      </c>
      <c r="F15" s="194">
        <v>278011.61</v>
      </c>
      <c r="G15" s="194">
        <v>-8760065.3900000006</v>
      </c>
    </row>
    <row r="16" spans="1:7" ht="15">
      <c r="A16" s="180" t="s">
        <v>215</v>
      </c>
      <c r="B16" s="194">
        <v>155962467</v>
      </c>
      <c r="C16" s="194">
        <v>14017218</v>
      </c>
      <c r="D16" s="194">
        <v>169979685</v>
      </c>
      <c r="E16" s="194">
        <v>131373839.20999999</v>
      </c>
      <c r="F16" s="194">
        <v>131373839.20999999</v>
      </c>
      <c r="G16" s="194">
        <v>-24588627.790000007</v>
      </c>
    </row>
    <row r="17" spans="1:7" ht="15">
      <c r="A17" s="189" t="s">
        <v>216</v>
      </c>
      <c r="B17" s="194">
        <v>155962467</v>
      </c>
      <c r="C17" s="194">
        <v>14017218</v>
      </c>
      <c r="D17" s="194">
        <v>169979685</v>
      </c>
      <c r="E17" s="194">
        <v>131373839.20999999</v>
      </c>
      <c r="F17" s="194">
        <v>131373839.20999999</v>
      </c>
      <c r="G17" s="194">
        <v>-24588627.790000007</v>
      </c>
    </row>
    <row r="18" spans="1:7" ht="15">
      <c r="A18" s="189" t="s">
        <v>217</v>
      </c>
      <c r="B18" s="194"/>
      <c r="C18" s="194"/>
      <c r="D18" s="194">
        <v>0</v>
      </c>
      <c r="E18" s="194"/>
      <c r="F18" s="194"/>
      <c r="G18" s="194">
        <v>0</v>
      </c>
    </row>
    <row r="19" spans="1:7" ht="15">
      <c r="A19" s="189" t="s">
        <v>218</v>
      </c>
      <c r="B19" s="194"/>
      <c r="C19" s="194"/>
      <c r="D19" s="194">
        <v>0</v>
      </c>
      <c r="E19" s="194"/>
      <c r="F19" s="194"/>
      <c r="G19" s="194">
        <v>0</v>
      </c>
    </row>
    <row r="20" spans="1:7" ht="15">
      <c r="A20" s="189" t="s">
        <v>219</v>
      </c>
      <c r="B20" s="194"/>
      <c r="C20" s="194"/>
      <c r="D20" s="194">
        <v>0</v>
      </c>
      <c r="E20" s="194"/>
      <c r="F20" s="194"/>
      <c r="G20" s="194">
        <v>0</v>
      </c>
    </row>
    <row r="21" spans="1:7" ht="15">
      <c r="A21" s="189" t="s">
        <v>220</v>
      </c>
      <c r="B21" s="194"/>
      <c r="C21" s="194"/>
      <c r="D21" s="194">
        <v>0</v>
      </c>
      <c r="E21" s="194"/>
      <c r="F21" s="194"/>
      <c r="G21" s="194">
        <v>0</v>
      </c>
    </row>
    <row r="22" spans="1:7" ht="15">
      <c r="A22" s="189" t="s">
        <v>221</v>
      </c>
      <c r="B22" s="194"/>
      <c r="C22" s="194"/>
      <c r="D22" s="194">
        <v>0</v>
      </c>
      <c r="E22" s="194"/>
      <c r="F22" s="194"/>
      <c r="G22" s="194">
        <v>0</v>
      </c>
    </row>
    <row r="23" spans="1:7" ht="15">
      <c r="A23" s="189" t="s">
        <v>222</v>
      </c>
      <c r="B23" s="194"/>
      <c r="C23" s="194"/>
      <c r="D23" s="194">
        <v>0</v>
      </c>
      <c r="E23" s="194"/>
      <c r="F23" s="194"/>
      <c r="G23" s="194">
        <v>0</v>
      </c>
    </row>
    <row r="24" spans="1:7" ht="15">
      <c r="A24" s="189" t="s">
        <v>223</v>
      </c>
      <c r="B24" s="194"/>
      <c r="C24" s="194"/>
      <c r="D24" s="194">
        <v>0</v>
      </c>
      <c r="E24" s="194"/>
      <c r="F24" s="194"/>
      <c r="G24" s="194">
        <v>0</v>
      </c>
    </row>
    <row r="25" spans="1:7" ht="15">
      <c r="A25" s="189" t="s">
        <v>224</v>
      </c>
      <c r="B25" s="194"/>
      <c r="C25" s="194"/>
      <c r="D25" s="194">
        <v>0</v>
      </c>
      <c r="E25" s="194"/>
      <c r="F25" s="194"/>
      <c r="G25" s="194">
        <v>0</v>
      </c>
    </row>
    <row r="26" spans="1:7" ht="15">
      <c r="A26" s="189" t="s">
        <v>225</v>
      </c>
      <c r="B26" s="194"/>
      <c r="C26" s="194"/>
      <c r="D26" s="194">
        <v>0</v>
      </c>
      <c r="E26" s="194"/>
      <c r="F26" s="194"/>
      <c r="G26" s="194">
        <v>0</v>
      </c>
    </row>
    <row r="27" spans="1:7" ht="15">
      <c r="A27" s="189" t="s">
        <v>226</v>
      </c>
      <c r="B27" s="194"/>
      <c r="C27" s="194"/>
      <c r="D27" s="194">
        <v>0</v>
      </c>
      <c r="E27" s="194"/>
      <c r="F27" s="194"/>
      <c r="G27" s="194">
        <v>0</v>
      </c>
    </row>
    <row r="28" spans="1:7" ht="15">
      <c r="A28" s="185" t="s">
        <v>227</v>
      </c>
      <c r="B28" s="194">
        <v>2357626</v>
      </c>
      <c r="C28" s="194">
        <v>-166769</v>
      </c>
      <c r="D28" s="194">
        <v>2190857</v>
      </c>
      <c r="E28" s="194">
        <v>1423569.91</v>
      </c>
      <c r="F28" s="194">
        <v>1423569.91</v>
      </c>
      <c r="G28" s="194">
        <v>-934056.09000000008</v>
      </c>
    </row>
    <row r="29" spans="1:7" ht="15">
      <c r="A29" s="189" t="s">
        <v>228</v>
      </c>
      <c r="B29" s="194">
        <v>2357626</v>
      </c>
      <c r="C29" s="194">
        <v>-166769</v>
      </c>
      <c r="D29" s="194">
        <v>2190857</v>
      </c>
      <c r="E29" s="194">
        <v>1423569.91</v>
      </c>
      <c r="F29" s="194">
        <v>1423569.91</v>
      </c>
      <c r="G29" s="194">
        <v>-934056.09000000008</v>
      </c>
    </row>
    <row r="30" spans="1:7" ht="15">
      <c r="A30" s="189" t="s">
        <v>229</v>
      </c>
      <c r="B30" s="194"/>
      <c r="C30" s="194"/>
      <c r="D30" s="194">
        <v>0</v>
      </c>
      <c r="E30" s="194"/>
      <c r="F30" s="194"/>
      <c r="G30" s="194">
        <v>0</v>
      </c>
    </row>
    <row r="31" spans="1:7" ht="15">
      <c r="A31" s="189" t="s">
        <v>230</v>
      </c>
      <c r="B31" s="194"/>
      <c r="C31" s="194"/>
      <c r="D31" s="194">
        <v>0</v>
      </c>
      <c r="E31" s="194"/>
      <c r="F31" s="194"/>
      <c r="G31" s="194">
        <v>0</v>
      </c>
    </row>
    <row r="32" spans="1:7" ht="15">
      <c r="A32" s="189" t="s">
        <v>231</v>
      </c>
      <c r="B32" s="194"/>
      <c r="C32" s="194"/>
      <c r="D32" s="194">
        <v>0</v>
      </c>
      <c r="E32" s="194"/>
      <c r="F32" s="194"/>
      <c r="G32" s="194">
        <v>0</v>
      </c>
    </row>
    <row r="33" spans="1:7" ht="15">
      <c r="A33" s="189" t="s">
        <v>232</v>
      </c>
      <c r="B33" s="194"/>
      <c r="C33" s="194"/>
      <c r="D33" s="194">
        <v>0</v>
      </c>
      <c r="E33" s="194"/>
      <c r="F33" s="194"/>
      <c r="G33" s="194">
        <v>0</v>
      </c>
    </row>
    <row r="34" spans="1:7" ht="15">
      <c r="A34" s="185" t="s">
        <v>233</v>
      </c>
      <c r="B34" s="194">
        <v>0</v>
      </c>
      <c r="C34" s="194">
        <v>0</v>
      </c>
      <c r="D34" s="194">
        <v>0</v>
      </c>
      <c r="E34" s="194">
        <v>0</v>
      </c>
      <c r="F34" s="194">
        <v>0</v>
      </c>
      <c r="G34" s="194">
        <v>0</v>
      </c>
    </row>
    <row r="35" spans="1:7" ht="15">
      <c r="A35" s="185" t="s">
        <v>234</v>
      </c>
      <c r="B35" s="194">
        <v>0</v>
      </c>
      <c r="C35" s="194">
        <v>0</v>
      </c>
      <c r="D35" s="194">
        <v>0</v>
      </c>
      <c r="E35" s="194">
        <v>0</v>
      </c>
      <c r="F35" s="194">
        <v>0</v>
      </c>
      <c r="G35" s="194">
        <v>0</v>
      </c>
    </row>
    <row r="36" spans="1:7" ht="15">
      <c r="A36" s="189" t="s">
        <v>235</v>
      </c>
      <c r="B36" s="194">
        <v>0</v>
      </c>
      <c r="C36" s="194">
        <v>0</v>
      </c>
      <c r="D36" s="194">
        <v>0</v>
      </c>
      <c r="E36" s="194">
        <v>0</v>
      </c>
      <c r="F36" s="194">
        <v>0</v>
      </c>
      <c r="G36" s="194">
        <v>0</v>
      </c>
    </row>
    <row r="37" spans="1:7" ht="15">
      <c r="A37" s="185" t="s">
        <v>236</v>
      </c>
      <c r="B37" s="194">
        <v>0</v>
      </c>
      <c r="C37" s="194">
        <v>0</v>
      </c>
      <c r="D37" s="194">
        <v>0</v>
      </c>
      <c r="E37" s="194">
        <v>0</v>
      </c>
      <c r="F37" s="194">
        <v>0</v>
      </c>
      <c r="G37" s="194">
        <v>0</v>
      </c>
    </row>
    <row r="38" spans="1:7" ht="15">
      <c r="A38" s="189" t="s">
        <v>237</v>
      </c>
      <c r="B38" s="194"/>
      <c r="C38" s="194"/>
      <c r="D38" s="194">
        <v>0</v>
      </c>
      <c r="E38" s="194"/>
      <c r="F38" s="194"/>
      <c r="G38" s="194">
        <v>0</v>
      </c>
    </row>
    <row r="39" spans="1:7" ht="5.0999999999999996" customHeight="1">
      <c r="A39" s="189" t="s">
        <v>238</v>
      </c>
      <c r="B39" s="194"/>
      <c r="C39" s="194"/>
      <c r="D39" s="194">
        <v>0</v>
      </c>
      <c r="E39" s="194"/>
      <c r="F39" s="194"/>
      <c r="G39" s="194">
        <v>0</v>
      </c>
    </row>
    <row r="40" spans="1:7" ht="15">
      <c r="A40" s="186"/>
      <c r="B40" s="194"/>
      <c r="C40" s="194"/>
      <c r="D40" s="194"/>
      <c r="E40" s="194"/>
      <c r="F40" s="194"/>
      <c r="G40" s="194"/>
    </row>
    <row r="41" spans="1:7" ht="15">
      <c r="A41" s="187" t="s">
        <v>239</v>
      </c>
      <c r="B41" s="195">
        <v>229537577</v>
      </c>
      <c r="C41" s="195">
        <v>15000449</v>
      </c>
      <c r="D41" s="195">
        <v>244538026</v>
      </c>
      <c r="E41" s="195">
        <v>194516439.32999998</v>
      </c>
      <c r="F41" s="195">
        <v>180239993.05999997</v>
      </c>
      <c r="G41" s="195">
        <v>-49297583.940000013</v>
      </c>
    </row>
    <row r="42" spans="1:7" ht="15">
      <c r="A42" s="187" t="s">
        <v>240</v>
      </c>
      <c r="B42" s="196"/>
      <c r="C42" s="196"/>
      <c r="D42" s="196"/>
      <c r="E42" s="196"/>
      <c r="F42" s="196"/>
      <c r="G42" s="195">
        <v>0</v>
      </c>
    </row>
    <row r="43" spans="1:7" ht="15">
      <c r="A43" s="186"/>
      <c r="B43" s="197"/>
      <c r="C43" s="197"/>
      <c r="D43" s="197"/>
      <c r="E43" s="197"/>
      <c r="F43" s="197"/>
      <c r="G43" s="197"/>
    </row>
    <row r="44" spans="1:7" ht="15">
      <c r="A44" s="187" t="s">
        <v>241</v>
      </c>
      <c r="B44" s="197"/>
      <c r="C44" s="197"/>
      <c r="D44" s="197"/>
      <c r="E44" s="197"/>
      <c r="F44" s="197"/>
      <c r="G44" s="197"/>
    </row>
    <row r="45" spans="1:7" ht="15">
      <c r="A45" s="185" t="s">
        <v>242</v>
      </c>
      <c r="B45" s="194">
        <v>231710266</v>
      </c>
      <c r="C45" s="194">
        <v>5595229.5899999999</v>
      </c>
      <c r="D45" s="194">
        <v>237305495.59</v>
      </c>
      <c r="E45" s="194">
        <v>197692695</v>
      </c>
      <c r="F45" s="194">
        <v>175726840</v>
      </c>
      <c r="G45" s="194">
        <v>-55983426</v>
      </c>
    </row>
    <row r="46" spans="1:7" ht="15">
      <c r="A46" s="190" t="s">
        <v>243</v>
      </c>
      <c r="B46" s="194"/>
      <c r="C46" s="194"/>
      <c r="D46" s="194">
        <v>0</v>
      </c>
      <c r="E46" s="194"/>
      <c r="F46" s="194"/>
      <c r="G46" s="194">
        <v>0</v>
      </c>
    </row>
    <row r="47" spans="1:7" ht="15">
      <c r="A47" s="190" t="s">
        <v>244</v>
      </c>
      <c r="B47" s="194"/>
      <c r="C47" s="194"/>
      <c r="D47" s="194">
        <v>0</v>
      </c>
      <c r="E47" s="194"/>
      <c r="F47" s="194"/>
      <c r="G47" s="194">
        <v>0</v>
      </c>
    </row>
    <row r="48" spans="1:7" ht="15">
      <c r="A48" s="190" t="s">
        <v>245</v>
      </c>
      <c r="B48" s="194">
        <v>128768710</v>
      </c>
      <c r="C48" s="194">
        <v>2655133.59</v>
      </c>
      <c r="D48" s="194">
        <v>131423843.59</v>
      </c>
      <c r="E48" s="194">
        <v>118281456</v>
      </c>
      <c r="F48" s="194">
        <v>105139072</v>
      </c>
      <c r="G48" s="194">
        <v>-23629638</v>
      </c>
    </row>
    <row r="49" spans="1:7" ht="30">
      <c r="A49" s="190" t="s">
        <v>246</v>
      </c>
      <c r="B49" s="194">
        <v>102941556</v>
      </c>
      <c r="C49" s="194">
        <v>2940096</v>
      </c>
      <c r="D49" s="194">
        <v>105881652</v>
      </c>
      <c r="E49" s="194">
        <v>79411239</v>
      </c>
      <c r="F49" s="194">
        <v>70587768</v>
      </c>
      <c r="G49" s="194">
        <v>-32353788</v>
      </c>
    </row>
    <row r="50" spans="1:7" ht="15">
      <c r="A50" s="190" t="s">
        <v>247</v>
      </c>
      <c r="B50" s="194"/>
      <c r="C50" s="194"/>
      <c r="D50" s="194">
        <v>0</v>
      </c>
      <c r="E50" s="194"/>
      <c r="F50" s="194"/>
      <c r="G50" s="194">
        <v>0</v>
      </c>
    </row>
    <row r="51" spans="1:7" ht="15">
      <c r="A51" s="190" t="s">
        <v>248</v>
      </c>
      <c r="B51" s="194"/>
      <c r="C51" s="194"/>
      <c r="D51" s="194">
        <v>0</v>
      </c>
      <c r="E51" s="194"/>
      <c r="F51" s="194"/>
      <c r="G51" s="194">
        <v>0</v>
      </c>
    </row>
    <row r="52" spans="1:7" ht="30">
      <c r="A52" s="183" t="s">
        <v>249</v>
      </c>
      <c r="B52" s="194"/>
      <c r="C52" s="194"/>
      <c r="D52" s="194">
        <v>0</v>
      </c>
      <c r="E52" s="194"/>
      <c r="F52" s="194"/>
      <c r="G52" s="194">
        <v>0</v>
      </c>
    </row>
    <row r="53" spans="1:7" ht="15">
      <c r="A53" s="189" t="s">
        <v>250</v>
      </c>
      <c r="B53" s="194"/>
      <c r="C53" s="194"/>
      <c r="D53" s="194">
        <v>0</v>
      </c>
      <c r="E53" s="194"/>
      <c r="F53" s="194"/>
      <c r="G53" s="194">
        <v>0</v>
      </c>
    </row>
    <row r="54" spans="1:7" ht="15">
      <c r="A54" s="185" t="s">
        <v>251</v>
      </c>
      <c r="B54" s="194">
        <v>148295</v>
      </c>
      <c r="C54" s="194">
        <v>42934941.649999999</v>
      </c>
      <c r="D54" s="194">
        <v>43083236.649999999</v>
      </c>
      <c r="E54" s="194">
        <v>26164233.5</v>
      </c>
      <c r="F54" s="194">
        <v>26164233.5</v>
      </c>
      <c r="G54" s="194">
        <v>26015938.5</v>
      </c>
    </row>
    <row r="55" spans="1:7" ht="15">
      <c r="A55" s="183" t="s">
        <v>252</v>
      </c>
      <c r="B55" s="194"/>
      <c r="C55" s="194"/>
      <c r="D55" s="194">
        <v>0</v>
      </c>
      <c r="E55" s="194"/>
      <c r="F55" s="194"/>
      <c r="G55" s="194">
        <v>0</v>
      </c>
    </row>
    <row r="56" spans="1:7" ht="15">
      <c r="A56" s="190" t="s">
        <v>253</v>
      </c>
      <c r="B56" s="194"/>
      <c r="C56" s="194"/>
      <c r="D56" s="194">
        <v>0</v>
      </c>
      <c r="E56" s="194"/>
      <c r="F56" s="194"/>
      <c r="G56" s="194">
        <v>0</v>
      </c>
    </row>
    <row r="57" spans="1:7" ht="15">
      <c r="A57" s="190" t="s">
        <v>254</v>
      </c>
      <c r="B57" s="194"/>
      <c r="C57" s="194"/>
      <c r="D57" s="194">
        <v>0</v>
      </c>
      <c r="E57" s="194"/>
      <c r="F57" s="194"/>
      <c r="G57" s="194">
        <v>0</v>
      </c>
    </row>
    <row r="58" spans="1:7" ht="15">
      <c r="A58" s="183" t="s">
        <v>255</v>
      </c>
      <c r="B58" s="194">
        <v>148295</v>
      </c>
      <c r="C58" s="194">
        <v>42934941.649999999</v>
      </c>
      <c r="D58" s="194">
        <v>43083236.649999999</v>
      </c>
      <c r="E58" s="194">
        <v>26164233.5</v>
      </c>
      <c r="F58" s="194">
        <v>26164233.5</v>
      </c>
      <c r="G58" s="194">
        <v>26015938.5</v>
      </c>
    </row>
    <row r="59" spans="1:7" ht="15">
      <c r="A59" s="185" t="s">
        <v>256</v>
      </c>
      <c r="B59" s="194">
        <v>0</v>
      </c>
      <c r="C59" s="194">
        <v>0</v>
      </c>
      <c r="D59" s="194">
        <v>0</v>
      </c>
      <c r="E59" s="194">
        <v>0</v>
      </c>
      <c r="F59" s="194">
        <v>0</v>
      </c>
      <c r="G59" s="194">
        <v>0</v>
      </c>
    </row>
    <row r="60" spans="1:7" ht="30">
      <c r="A60" s="190" t="s">
        <v>257</v>
      </c>
      <c r="B60" s="194"/>
      <c r="C60" s="194"/>
      <c r="D60" s="194">
        <v>0</v>
      </c>
      <c r="E60" s="194"/>
      <c r="F60" s="194"/>
      <c r="G60" s="194">
        <v>0</v>
      </c>
    </row>
    <row r="61" spans="1:7" ht="15">
      <c r="A61" s="190" t="s">
        <v>258</v>
      </c>
      <c r="B61" s="194"/>
      <c r="C61" s="194"/>
      <c r="D61" s="194">
        <v>0</v>
      </c>
      <c r="E61" s="194"/>
      <c r="F61" s="194"/>
      <c r="G61" s="194">
        <v>0</v>
      </c>
    </row>
    <row r="62" spans="1:7" ht="15">
      <c r="A62" s="185" t="s">
        <v>259</v>
      </c>
      <c r="B62" s="194"/>
      <c r="C62" s="194"/>
      <c r="D62" s="194">
        <v>0</v>
      </c>
      <c r="E62" s="194"/>
      <c r="F62" s="194"/>
      <c r="G62" s="194">
        <v>0</v>
      </c>
    </row>
    <row r="63" spans="1:7" ht="15">
      <c r="A63" s="185" t="s">
        <v>260</v>
      </c>
      <c r="B63" s="194"/>
      <c r="C63" s="194"/>
      <c r="D63" s="194">
        <v>0</v>
      </c>
      <c r="E63" s="194"/>
      <c r="F63" s="194"/>
      <c r="G63" s="194">
        <v>0</v>
      </c>
    </row>
    <row r="64" spans="1:7" ht="15">
      <c r="A64" s="186"/>
      <c r="B64" s="197"/>
      <c r="C64" s="197"/>
      <c r="D64" s="197"/>
      <c r="E64" s="197"/>
      <c r="F64" s="197"/>
      <c r="G64" s="197"/>
    </row>
    <row r="65" spans="1:7" ht="15">
      <c r="A65" s="187" t="s">
        <v>261</v>
      </c>
      <c r="B65" s="195">
        <v>231858561</v>
      </c>
      <c r="C65" s="195">
        <v>48530171.239999995</v>
      </c>
      <c r="D65" s="195">
        <v>280388732.24000001</v>
      </c>
      <c r="E65" s="195">
        <v>223856928.5</v>
      </c>
      <c r="F65" s="195">
        <v>201891073.5</v>
      </c>
      <c r="G65" s="195">
        <v>-29967487.5</v>
      </c>
    </row>
    <row r="66" spans="1:7" ht="15">
      <c r="A66" s="186"/>
      <c r="B66" s="197"/>
      <c r="C66" s="197"/>
      <c r="D66" s="197"/>
      <c r="E66" s="197"/>
      <c r="F66" s="197"/>
      <c r="G66" s="197"/>
    </row>
    <row r="67" spans="1:7" ht="15">
      <c r="A67" s="187" t="s">
        <v>262</v>
      </c>
      <c r="B67" s="195">
        <v>47356000</v>
      </c>
      <c r="C67" s="195">
        <v>36964633.659999996</v>
      </c>
      <c r="D67" s="195">
        <v>84320633.659999996</v>
      </c>
      <c r="E67" s="195">
        <v>1452405.31</v>
      </c>
      <c r="F67" s="195">
        <v>1452405.31</v>
      </c>
      <c r="G67" s="195">
        <v>-45903594.689999998</v>
      </c>
    </row>
    <row r="68" spans="1:7" ht="15">
      <c r="A68" s="185" t="s">
        <v>263</v>
      </c>
      <c r="B68" s="194">
        <v>47356000</v>
      </c>
      <c r="C68" s="194">
        <v>36964633.659999996</v>
      </c>
      <c r="D68" s="194">
        <v>84320633.659999996</v>
      </c>
      <c r="E68" s="194">
        <v>1452405.31</v>
      </c>
      <c r="F68" s="194">
        <v>1452405.31</v>
      </c>
      <c r="G68" s="194">
        <v>-45903594.689999998</v>
      </c>
    </row>
    <row r="69" spans="1:7" ht="15">
      <c r="A69" s="186"/>
      <c r="B69" s="197"/>
      <c r="C69" s="197"/>
      <c r="D69" s="197"/>
      <c r="E69" s="197"/>
      <c r="F69" s="197"/>
      <c r="G69" s="197"/>
    </row>
    <row r="70" spans="1:7" ht="15">
      <c r="A70" s="187" t="s">
        <v>264</v>
      </c>
      <c r="B70" s="195">
        <v>508752138</v>
      </c>
      <c r="C70" s="195">
        <v>100495253.89999999</v>
      </c>
      <c r="D70" s="195">
        <v>609247391.89999998</v>
      </c>
      <c r="E70" s="195">
        <v>419825773.13999999</v>
      </c>
      <c r="F70" s="195">
        <v>383583471.86999995</v>
      </c>
      <c r="G70" s="195">
        <v>-125168666.13000001</v>
      </c>
    </row>
    <row r="71" spans="1:7" ht="15">
      <c r="A71" s="186"/>
      <c r="B71" s="197"/>
      <c r="C71" s="197"/>
      <c r="D71" s="197"/>
      <c r="E71" s="197"/>
      <c r="F71" s="197"/>
      <c r="G71" s="197"/>
    </row>
    <row r="72" spans="1:7" ht="15">
      <c r="A72" s="187" t="s">
        <v>265</v>
      </c>
      <c r="B72" s="197"/>
      <c r="C72" s="197"/>
      <c r="D72" s="197"/>
      <c r="E72" s="197"/>
      <c r="F72" s="197"/>
      <c r="G72" s="197"/>
    </row>
    <row r="73" spans="1:7" ht="30">
      <c r="A73" s="192" t="s">
        <v>266</v>
      </c>
      <c r="B73" s="194">
        <v>47356000</v>
      </c>
      <c r="C73" s="194">
        <v>28223529.210000001</v>
      </c>
      <c r="D73" s="194">
        <v>75579529.210000008</v>
      </c>
      <c r="E73" s="194">
        <v>0</v>
      </c>
      <c r="F73" s="194">
        <v>0</v>
      </c>
      <c r="G73" s="194">
        <v>-47356000</v>
      </c>
    </row>
    <row r="74" spans="1:7" ht="30">
      <c r="A74" s="192" t="s">
        <v>267</v>
      </c>
      <c r="B74" s="194">
        <v>0</v>
      </c>
      <c r="C74" s="194">
        <v>8741104.4499999993</v>
      </c>
      <c r="D74" s="194">
        <v>8741104.4499999993</v>
      </c>
      <c r="E74" s="194">
        <v>1452405.31</v>
      </c>
      <c r="F74" s="194">
        <v>1452405.31</v>
      </c>
      <c r="G74" s="194">
        <v>1452405.31</v>
      </c>
    </row>
    <row r="75" spans="1:7" ht="15">
      <c r="A75" s="191" t="s">
        <v>268</v>
      </c>
      <c r="B75" s="195">
        <v>47356000</v>
      </c>
      <c r="C75" s="195">
        <v>36964633.659999996</v>
      </c>
      <c r="D75" s="195">
        <v>84320633.660000011</v>
      </c>
      <c r="E75" s="195">
        <v>1452405.31</v>
      </c>
      <c r="F75" s="195">
        <v>1452405.31</v>
      </c>
      <c r="G75" s="195">
        <v>-45903594.689999998</v>
      </c>
    </row>
    <row r="76" spans="1:7" ht="15">
      <c r="A76" s="188"/>
      <c r="B76" s="198"/>
      <c r="C76" s="198"/>
      <c r="D76" s="198"/>
      <c r="E76" s="198"/>
      <c r="F76" s="198"/>
      <c r="G76" s="198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629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topLeftCell="A138"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15" t="s">
        <v>626</v>
      </c>
      <c r="B1" s="230"/>
      <c r="C1" s="230"/>
      <c r="D1" s="230"/>
      <c r="E1" s="230"/>
      <c r="F1" s="230"/>
      <c r="G1" s="230"/>
      <c r="H1" s="10"/>
    </row>
    <row r="2" spans="1:8" ht="15">
      <c r="A2" s="233" t="s">
        <v>569</v>
      </c>
      <c r="B2" s="233"/>
      <c r="C2" s="233"/>
      <c r="D2" s="233"/>
      <c r="E2" s="233"/>
      <c r="F2" s="233"/>
      <c r="G2" s="233"/>
      <c r="H2" s="10"/>
    </row>
    <row r="3" spans="1:8" ht="15">
      <c r="A3" s="234" t="s">
        <v>592</v>
      </c>
      <c r="B3" s="234"/>
      <c r="C3" s="234"/>
      <c r="D3" s="234"/>
      <c r="E3" s="234"/>
      <c r="F3" s="234"/>
      <c r="G3" s="234"/>
      <c r="H3" s="10"/>
    </row>
    <row r="4" spans="1:8" ht="15">
      <c r="A4" s="234" t="s">
        <v>616</v>
      </c>
      <c r="B4" s="234"/>
      <c r="C4" s="234"/>
      <c r="D4" s="234"/>
      <c r="E4" s="234"/>
      <c r="F4" s="234"/>
      <c r="G4" s="234"/>
      <c r="H4" s="10"/>
    </row>
    <row r="5" spans="1:8" ht="15">
      <c r="A5" s="235" t="s">
        <v>634</v>
      </c>
      <c r="B5" s="235"/>
      <c r="C5" s="235"/>
      <c r="D5" s="235"/>
      <c r="E5" s="235"/>
      <c r="F5" s="235"/>
      <c r="G5" s="235"/>
      <c r="H5" s="10"/>
    </row>
    <row r="6" spans="1:8" ht="15">
      <c r="A6" s="236" t="s">
        <v>571</v>
      </c>
      <c r="B6" s="236"/>
      <c r="C6" s="236"/>
      <c r="D6" s="236"/>
      <c r="E6" s="236"/>
      <c r="F6" s="236"/>
      <c r="G6" s="236"/>
      <c r="H6" s="10"/>
    </row>
    <row r="7" spans="1:8" ht="15">
      <c r="A7" s="231" t="s">
        <v>0</v>
      </c>
      <c r="B7" s="231" t="s">
        <v>269</v>
      </c>
      <c r="C7" s="231"/>
      <c r="D7" s="231"/>
      <c r="E7" s="231"/>
      <c r="F7" s="231"/>
      <c r="G7" s="232" t="s">
        <v>274</v>
      </c>
      <c r="H7" s="10"/>
    </row>
    <row r="8" spans="1:8" ht="30">
      <c r="A8" s="231"/>
      <c r="B8" s="219" t="s">
        <v>270</v>
      </c>
      <c r="C8" s="219" t="s">
        <v>271</v>
      </c>
      <c r="D8" s="219" t="s">
        <v>272</v>
      </c>
      <c r="E8" s="219" t="s">
        <v>166</v>
      </c>
      <c r="F8" s="219" t="s">
        <v>273</v>
      </c>
      <c r="G8" s="231"/>
      <c r="H8" s="10"/>
    </row>
    <row r="9" spans="1:8" ht="15">
      <c r="A9" s="221" t="s">
        <v>275</v>
      </c>
      <c r="B9" s="226">
        <v>276893577</v>
      </c>
      <c r="C9" s="226">
        <v>43223978.210000001</v>
      </c>
      <c r="D9" s="226">
        <v>320117555.20999998</v>
      </c>
      <c r="E9" s="226">
        <v>160395885.21000001</v>
      </c>
      <c r="F9" s="226">
        <v>159473970.16999999</v>
      </c>
      <c r="G9" s="226">
        <v>159721670</v>
      </c>
      <c r="H9" s="10"/>
    </row>
    <row r="10" spans="1:8" ht="15">
      <c r="A10" s="222" t="s">
        <v>276</v>
      </c>
      <c r="B10" s="227">
        <v>149018554.10999998</v>
      </c>
      <c r="C10" s="227">
        <v>7707021.6399999997</v>
      </c>
      <c r="D10" s="227">
        <v>156725575.75000003</v>
      </c>
      <c r="E10" s="227">
        <v>97497553.109999999</v>
      </c>
      <c r="F10" s="227">
        <v>97495492.719999999</v>
      </c>
      <c r="G10" s="227">
        <v>59228022.640000001</v>
      </c>
      <c r="H10" s="11" t="s">
        <v>277</v>
      </c>
    </row>
    <row r="11" spans="1:8" ht="15">
      <c r="A11" s="223" t="s">
        <v>278</v>
      </c>
      <c r="B11" s="227">
        <v>98811216</v>
      </c>
      <c r="C11" s="227">
        <v>3710915.18</v>
      </c>
      <c r="D11" s="227">
        <v>102522131.18000001</v>
      </c>
      <c r="E11" s="227">
        <v>72837486.150000006</v>
      </c>
      <c r="F11" s="227">
        <v>72837486.150000006</v>
      </c>
      <c r="G11" s="227">
        <v>29684645.030000001</v>
      </c>
      <c r="H11" s="11" t="s">
        <v>279</v>
      </c>
    </row>
    <row r="12" spans="1:8" ht="15">
      <c r="A12" s="223" t="s">
        <v>280</v>
      </c>
      <c r="B12" s="227">
        <v>596290</v>
      </c>
      <c r="C12" s="227">
        <v>0</v>
      </c>
      <c r="D12" s="227">
        <v>596290</v>
      </c>
      <c r="E12" s="227">
        <v>353735</v>
      </c>
      <c r="F12" s="227">
        <v>353735</v>
      </c>
      <c r="G12" s="227">
        <v>242555</v>
      </c>
      <c r="H12" s="11" t="s">
        <v>281</v>
      </c>
    </row>
    <row r="13" spans="1:8" ht="15">
      <c r="A13" s="223" t="s">
        <v>282</v>
      </c>
      <c r="B13" s="227">
        <v>16817268.800000001</v>
      </c>
      <c r="C13" s="227">
        <v>3232920.68</v>
      </c>
      <c r="D13" s="227">
        <v>20050189.48</v>
      </c>
      <c r="E13" s="227">
        <v>6714189.5499999998</v>
      </c>
      <c r="F13" s="227">
        <v>6714189.5499999998</v>
      </c>
      <c r="G13" s="227">
        <v>13335999.93</v>
      </c>
      <c r="H13" s="11" t="s">
        <v>283</v>
      </c>
    </row>
    <row r="14" spans="1:8" ht="15">
      <c r="A14" s="223" t="s">
        <v>284</v>
      </c>
      <c r="B14" s="227">
        <v>5029284</v>
      </c>
      <c r="C14" s="227">
        <v>1928625.99</v>
      </c>
      <c r="D14" s="227">
        <v>6957909.9900000002</v>
      </c>
      <c r="E14" s="227">
        <v>3166194.56</v>
      </c>
      <c r="F14" s="227">
        <v>3163838.56</v>
      </c>
      <c r="G14" s="227">
        <v>3791715.43</v>
      </c>
      <c r="H14" s="11" t="s">
        <v>285</v>
      </c>
    </row>
    <row r="15" spans="1:8" ht="15">
      <c r="A15" s="223" t="s">
        <v>286</v>
      </c>
      <c r="B15" s="227">
        <v>25914034.18</v>
      </c>
      <c r="C15" s="227">
        <v>-1806507.66</v>
      </c>
      <c r="D15" s="227">
        <v>24107526.52</v>
      </c>
      <c r="E15" s="227">
        <v>14425947.85</v>
      </c>
      <c r="F15" s="227">
        <v>14426243.460000001</v>
      </c>
      <c r="G15" s="227">
        <v>9681578.6699999999</v>
      </c>
      <c r="H15" s="11" t="s">
        <v>287</v>
      </c>
    </row>
    <row r="16" spans="1:8" ht="15">
      <c r="A16" s="223" t="s">
        <v>288</v>
      </c>
      <c r="B16" s="227">
        <v>600461.13</v>
      </c>
      <c r="C16" s="227">
        <v>641067.44999999995</v>
      </c>
      <c r="D16" s="227">
        <v>1241528.58</v>
      </c>
      <c r="E16" s="227">
        <v>0</v>
      </c>
      <c r="F16" s="227">
        <v>0</v>
      </c>
      <c r="G16" s="227">
        <v>1241528.58</v>
      </c>
      <c r="H16" s="11" t="s">
        <v>289</v>
      </c>
    </row>
    <row r="17" spans="1:8" ht="15">
      <c r="A17" s="223" t="s">
        <v>290</v>
      </c>
      <c r="B17" s="227">
        <v>1250000</v>
      </c>
      <c r="C17" s="227">
        <v>0</v>
      </c>
      <c r="D17" s="227">
        <v>1250000</v>
      </c>
      <c r="E17" s="227">
        <v>0</v>
      </c>
      <c r="F17" s="227">
        <v>0</v>
      </c>
      <c r="G17" s="227">
        <v>1250000</v>
      </c>
      <c r="H17" s="10"/>
    </row>
    <row r="18" spans="1:8" ht="15">
      <c r="A18" s="222" t="s">
        <v>291</v>
      </c>
      <c r="B18" s="227">
        <v>6621966.2599999998</v>
      </c>
      <c r="C18" s="227">
        <v>273911.59999999998</v>
      </c>
      <c r="D18" s="227">
        <v>6895877.8599999994</v>
      </c>
      <c r="E18" s="227">
        <v>3935743.6299999994</v>
      </c>
      <c r="F18" s="227">
        <v>3683436.88</v>
      </c>
      <c r="G18" s="227">
        <v>2960134.23</v>
      </c>
      <c r="H18" s="11" t="s">
        <v>292</v>
      </c>
    </row>
    <row r="19" spans="1:8" ht="15">
      <c r="A19" s="223" t="s">
        <v>293</v>
      </c>
      <c r="B19" s="227">
        <v>3508236.86</v>
      </c>
      <c r="C19" s="227">
        <v>-299636</v>
      </c>
      <c r="D19" s="227">
        <v>3208600.86</v>
      </c>
      <c r="E19" s="227">
        <v>1848301.11</v>
      </c>
      <c r="F19" s="227">
        <v>1826460.11</v>
      </c>
      <c r="G19" s="227">
        <v>1360299.7499999998</v>
      </c>
      <c r="H19" s="11" t="s">
        <v>294</v>
      </c>
    </row>
    <row r="20" spans="1:8" ht="15">
      <c r="A20" s="223" t="s">
        <v>295</v>
      </c>
      <c r="B20" s="227">
        <v>25980</v>
      </c>
      <c r="C20" s="227">
        <v>3000</v>
      </c>
      <c r="D20" s="227">
        <v>28980</v>
      </c>
      <c r="E20" s="227">
        <v>22078</v>
      </c>
      <c r="F20" s="227">
        <v>22078</v>
      </c>
      <c r="G20" s="227">
        <v>6902</v>
      </c>
      <c r="H20" s="11" t="s">
        <v>296</v>
      </c>
    </row>
    <row r="21" spans="1:8" ht="15">
      <c r="A21" s="223" t="s">
        <v>297</v>
      </c>
      <c r="B21" s="227"/>
      <c r="C21" s="227"/>
      <c r="D21" s="227">
        <v>0</v>
      </c>
      <c r="E21" s="227"/>
      <c r="F21" s="227"/>
      <c r="G21" s="227">
        <v>0</v>
      </c>
      <c r="H21" s="11" t="s">
        <v>298</v>
      </c>
    </row>
    <row r="22" spans="1:8" ht="15">
      <c r="A22" s="223" t="s">
        <v>299</v>
      </c>
      <c r="B22" s="227">
        <v>314000</v>
      </c>
      <c r="C22" s="227">
        <v>258000</v>
      </c>
      <c r="D22" s="227">
        <v>572000</v>
      </c>
      <c r="E22" s="227">
        <v>346835.20000000001</v>
      </c>
      <c r="F22" s="227">
        <v>346835.20000000001</v>
      </c>
      <c r="G22" s="227">
        <v>225164.79999999999</v>
      </c>
      <c r="H22" s="11" t="s">
        <v>300</v>
      </c>
    </row>
    <row r="23" spans="1:8" ht="15">
      <c r="A23" s="223" t="s">
        <v>301</v>
      </c>
      <c r="B23" s="227"/>
      <c r="C23" s="227"/>
      <c r="D23" s="227">
        <v>0</v>
      </c>
      <c r="E23" s="227"/>
      <c r="F23" s="227"/>
      <c r="G23" s="227">
        <v>0</v>
      </c>
      <c r="H23" s="11" t="s">
        <v>302</v>
      </c>
    </row>
    <row r="24" spans="1:8" ht="15">
      <c r="A24" s="223" t="s">
        <v>303</v>
      </c>
      <c r="B24" s="227">
        <v>1809771</v>
      </c>
      <c r="C24" s="227">
        <v>129250</v>
      </c>
      <c r="D24" s="227">
        <v>1939021</v>
      </c>
      <c r="E24" s="227">
        <v>1091893.45</v>
      </c>
      <c r="F24" s="227">
        <v>1091893.45</v>
      </c>
      <c r="G24" s="227">
        <v>847127.55</v>
      </c>
      <c r="H24" s="11" t="s">
        <v>304</v>
      </c>
    </row>
    <row r="25" spans="1:8" ht="15">
      <c r="A25" s="223" t="s">
        <v>305</v>
      </c>
      <c r="B25" s="227">
        <v>344016</v>
      </c>
      <c r="C25" s="227">
        <v>272100</v>
      </c>
      <c r="D25" s="227">
        <v>616116</v>
      </c>
      <c r="E25" s="227">
        <v>293112.46999999997</v>
      </c>
      <c r="F25" s="227">
        <v>71762</v>
      </c>
      <c r="G25" s="227">
        <v>323003.53000000003</v>
      </c>
      <c r="H25" s="11" t="s">
        <v>306</v>
      </c>
    </row>
    <row r="26" spans="1:8" ht="15">
      <c r="A26" s="223" t="s">
        <v>307</v>
      </c>
      <c r="B26" s="227"/>
      <c r="C26" s="227"/>
      <c r="D26" s="227">
        <v>0</v>
      </c>
      <c r="E26" s="227"/>
      <c r="F26" s="227"/>
      <c r="G26" s="227">
        <v>0</v>
      </c>
      <c r="H26" s="11" t="s">
        <v>308</v>
      </c>
    </row>
    <row r="27" spans="1:8" ht="15">
      <c r="A27" s="223" t="s">
        <v>309</v>
      </c>
      <c r="B27" s="227">
        <v>619962.4</v>
      </c>
      <c r="C27" s="227">
        <v>-88802.4</v>
      </c>
      <c r="D27" s="227">
        <v>531160</v>
      </c>
      <c r="E27" s="227">
        <v>333523.40000000002</v>
      </c>
      <c r="F27" s="227">
        <v>324408.12</v>
      </c>
      <c r="G27" s="227">
        <v>197636.59999999998</v>
      </c>
      <c r="H27" s="10"/>
    </row>
    <row r="28" spans="1:8" ht="15">
      <c r="A28" s="222" t="s">
        <v>310</v>
      </c>
      <c r="B28" s="227">
        <v>31806583.850000001</v>
      </c>
      <c r="C28" s="227">
        <v>1664045.1099999999</v>
      </c>
      <c r="D28" s="227">
        <v>33470628.960000005</v>
      </c>
      <c r="E28" s="227">
        <v>19452556.59</v>
      </c>
      <c r="F28" s="227">
        <v>18810708.690000001</v>
      </c>
      <c r="G28" s="227">
        <v>14018072.369999999</v>
      </c>
      <c r="H28" s="11" t="s">
        <v>311</v>
      </c>
    </row>
    <row r="29" spans="1:8" ht="15">
      <c r="A29" s="223" t="s">
        <v>312</v>
      </c>
      <c r="B29" s="227">
        <v>1977758.56</v>
      </c>
      <c r="C29" s="227">
        <v>7917031.5199999996</v>
      </c>
      <c r="D29" s="227">
        <v>9894790.0800000001</v>
      </c>
      <c r="E29" s="227">
        <v>7961999.21</v>
      </c>
      <c r="F29" s="227">
        <v>7961999.21</v>
      </c>
      <c r="G29" s="227">
        <v>1932790.87</v>
      </c>
      <c r="H29" s="11" t="s">
        <v>313</v>
      </c>
    </row>
    <row r="30" spans="1:8" ht="15">
      <c r="A30" s="223" t="s">
        <v>314</v>
      </c>
      <c r="B30" s="227">
        <v>145660</v>
      </c>
      <c r="C30" s="227">
        <v>592750</v>
      </c>
      <c r="D30" s="227">
        <v>738410</v>
      </c>
      <c r="E30" s="227">
        <v>120805.18</v>
      </c>
      <c r="F30" s="227">
        <v>102245.18</v>
      </c>
      <c r="G30" s="227">
        <v>617604.82000000007</v>
      </c>
      <c r="H30" s="11" t="s">
        <v>315</v>
      </c>
    </row>
    <row r="31" spans="1:8" ht="15">
      <c r="A31" s="223" t="s">
        <v>316</v>
      </c>
      <c r="B31" s="227">
        <v>1708731.7</v>
      </c>
      <c r="C31" s="227">
        <v>1984640</v>
      </c>
      <c r="D31" s="227">
        <v>3693371.7</v>
      </c>
      <c r="E31" s="227">
        <v>943937.34</v>
      </c>
      <c r="F31" s="227">
        <v>943937.34</v>
      </c>
      <c r="G31" s="227">
        <v>2749434.3600000003</v>
      </c>
      <c r="H31" s="11" t="s">
        <v>317</v>
      </c>
    </row>
    <row r="32" spans="1:8" ht="15">
      <c r="A32" s="223" t="s">
        <v>318</v>
      </c>
      <c r="B32" s="227">
        <v>444019.13</v>
      </c>
      <c r="C32" s="227">
        <v>-9000</v>
      </c>
      <c r="D32" s="227">
        <v>435019.13</v>
      </c>
      <c r="E32" s="227">
        <v>273916.26</v>
      </c>
      <c r="F32" s="227">
        <v>273620.65000000002</v>
      </c>
      <c r="G32" s="227">
        <v>161102.87</v>
      </c>
      <c r="H32" s="11" t="s">
        <v>319</v>
      </c>
    </row>
    <row r="33" spans="1:8" ht="15">
      <c r="A33" s="223" t="s">
        <v>320</v>
      </c>
      <c r="B33" s="227">
        <v>1168564</v>
      </c>
      <c r="C33" s="227">
        <v>493988</v>
      </c>
      <c r="D33" s="227">
        <v>1662552</v>
      </c>
      <c r="E33" s="227">
        <v>552176.36</v>
      </c>
      <c r="F33" s="227">
        <v>548878.36</v>
      </c>
      <c r="G33" s="227">
        <v>1110375.6400000001</v>
      </c>
      <c r="H33" s="11" t="s">
        <v>321</v>
      </c>
    </row>
    <row r="34" spans="1:8" ht="15">
      <c r="A34" s="223" t="s">
        <v>322</v>
      </c>
      <c r="B34" s="227">
        <v>2850000</v>
      </c>
      <c r="C34" s="227">
        <v>550000</v>
      </c>
      <c r="D34" s="227">
        <v>3400000</v>
      </c>
      <c r="E34" s="227">
        <v>1404528.74</v>
      </c>
      <c r="F34" s="227">
        <v>1404528.74</v>
      </c>
      <c r="G34" s="227">
        <v>1995471.26</v>
      </c>
      <c r="H34" s="11" t="s">
        <v>323</v>
      </c>
    </row>
    <row r="35" spans="1:8" ht="15">
      <c r="A35" s="223" t="s">
        <v>324</v>
      </c>
      <c r="B35" s="227">
        <v>728756</v>
      </c>
      <c r="C35" s="227">
        <v>0</v>
      </c>
      <c r="D35" s="227">
        <v>728756</v>
      </c>
      <c r="E35" s="227">
        <v>304046.96000000002</v>
      </c>
      <c r="F35" s="227">
        <v>304046.96000000002</v>
      </c>
      <c r="G35" s="227">
        <v>424709.04</v>
      </c>
      <c r="H35" s="11" t="s">
        <v>325</v>
      </c>
    </row>
    <row r="36" spans="1:8" ht="15">
      <c r="A36" s="223" t="s">
        <v>326</v>
      </c>
      <c r="B36" s="227">
        <v>19181161</v>
      </c>
      <c r="C36" s="227">
        <v>-9563180.0099999998</v>
      </c>
      <c r="D36" s="227">
        <v>9617980.9900000002</v>
      </c>
      <c r="E36" s="227">
        <v>5698267.4699999997</v>
      </c>
      <c r="F36" s="227">
        <v>5078573.18</v>
      </c>
      <c r="G36" s="227">
        <v>3919713.5200000005</v>
      </c>
      <c r="H36" s="11" t="s">
        <v>327</v>
      </c>
    </row>
    <row r="37" spans="1:8" ht="15">
      <c r="A37" s="223" t="s">
        <v>328</v>
      </c>
      <c r="B37" s="227">
        <v>3601933.46</v>
      </c>
      <c r="C37" s="227">
        <v>-302184.40000000002</v>
      </c>
      <c r="D37" s="227">
        <v>3299749.06</v>
      </c>
      <c r="E37" s="227">
        <v>2192879.0699999998</v>
      </c>
      <c r="F37" s="227">
        <v>2192879.0699999998</v>
      </c>
      <c r="G37" s="227">
        <v>1106869.9900000002</v>
      </c>
      <c r="H37" s="10"/>
    </row>
    <row r="38" spans="1:8" ht="15">
      <c r="A38" s="222" t="s">
        <v>329</v>
      </c>
      <c r="B38" s="227">
        <v>35855620.439999998</v>
      </c>
      <c r="C38" s="227">
        <v>14196778.120000001</v>
      </c>
      <c r="D38" s="227">
        <v>50052398.560000002</v>
      </c>
      <c r="E38" s="227">
        <v>30041917.600000001</v>
      </c>
      <c r="F38" s="227">
        <v>30016217.600000001</v>
      </c>
      <c r="G38" s="227">
        <v>20010480.960000001</v>
      </c>
      <c r="H38" s="11" t="s">
        <v>330</v>
      </c>
    </row>
    <row r="39" spans="1:8" ht="15">
      <c r="A39" s="223" t="s">
        <v>331</v>
      </c>
      <c r="B39" s="227">
        <v>11948022</v>
      </c>
      <c r="C39" s="227">
        <v>100000</v>
      </c>
      <c r="D39" s="227">
        <v>12048022</v>
      </c>
      <c r="E39" s="227">
        <v>9061012</v>
      </c>
      <c r="F39" s="227">
        <v>9061012</v>
      </c>
      <c r="G39" s="227">
        <v>2987010</v>
      </c>
      <c r="H39" s="11" t="s">
        <v>332</v>
      </c>
    </row>
    <row r="40" spans="1:8" ht="15">
      <c r="A40" s="223" t="s">
        <v>333</v>
      </c>
      <c r="B40" s="227"/>
      <c r="C40" s="227"/>
      <c r="D40" s="227">
        <v>0</v>
      </c>
      <c r="E40" s="227"/>
      <c r="F40" s="227"/>
      <c r="G40" s="227">
        <v>0</v>
      </c>
      <c r="H40" s="11" t="s">
        <v>334</v>
      </c>
    </row>
    <row r="41" spans="1:8" ht="15">
      <c r="A41" s="223" t="s">
        <v>335</v>
      </c>
      <c r="B41" s="227"/>
      <c r="C41" s="227"/>
      <c r="D41" s="227">
        <v>0</v>
      </c>
      <c r="E41" s="227"/>
      <c r="F41" s="227"/>
      <c r="G41" s="227">
        <v>0</v>
      </c>
      <c r="H41" s="11" t="s">
        <v>336</v>
      </c>
    </row>
    <row r="42" spans="1:8" ht="15">
      <c r="A42" s="223" t="s">
        <v>337</v>
      </c>
      <c r="B42" s="227">
        <v>5102600</v>
      </c>
      <c r="C42" s="227">
        <v>9776252</v>
      </c>
      <c r="D42" s="227">
        <v>14878852</v>
      </c>
      <c r="E42" s="227">
        <v>8501254.6999999993</v>
      </c>
      <c r="F42" s="227">
        <v>8476454.6999999993</v>
      </c>
      <c r="G42" s="227">
        <v>6377597.3000000007</v>
      </c>
      <c r="H42" s="11" t="s">
        <v>338</v>
      </c>
    </row>
    <row r="43" spans="1:8" ht="15">
      <c r="A43" s="223" t="s">
        <v>339</v>
      </c>
      <c r="B43" s="227">
        <v>18804998.440000001</v>
      </c>
      <c r="C43" s="227">
        <v>4320526.12</v>
      </c>
      <c r="D43" s="227">
        <v>23125524.560000002</v>
      </c>
      <c r="E43" s="227">
        <v>12479650.9</v>
      </c>
      <c r="F43" s="227">
        <v>12478750.9</v>
      </c>
      <c r="G43" s="227">
        <v>10645873.660000002</v>
      </c>
      <c r="H43" s="11" t="s">
        <v>340</v>
      </c>
    </row>
    <row r="44" spans="1:8" ht="15">
      <c r="A44" s="223" t="s">
        <v>341</v>
      </c>
      <c r="B44" s="227"/>
      <c r="C44" s="227"/>
      <c r="D44" s="227">
        <v>0</v>
      </c>
      <c r="E44" s="227"/>
      <c r="F44" s="227"/>
      <c r="G44" s="227">
        <v>0</v>
      </c>
      <c r="H44" s="12"/>
    </row>
    <row r="45" spans="1:8" ht="15">
      <c r="A45" s="223" t="s">
        <v>342</v>
      </c>
      <c r="B45" s="227"/>
      <c r="C45" s="227"/>
      <c r="D45" s="227">
        <v>0</v>
      </c>
      <c r="E45" s="227"/>
      <c r="F45" s="227"/>
      <c r="G45" s="227">
        <v>0</v>
      </c>
      <c r="H45" s="12"/>
    </row>
    <row r="46" spans="1:8" ht="15">
      <c r="A46" s="223" t="s">
        <v>343</v>
      </c>
      <c r="B46" s="227"/>
      <c r="C46" s="227"/>
      <c r="D46" s="227">
        <v>0</v>
      </c>
      <c r="E46" s="227"/>
      <c r="F46" s="227"/>
      <c r="G46" s="227">
        <v>0</v>
      </c>
      <c r="H46" s="11" t="s">
        <v>344</v>
      </c>
    </row>
    <row r="47" spans="1:8" ht="15">
      <c r="A47" s="223" t="s">
        <v>345</v>
      </c>
      <c r="B47" s="227"/>
      <c r="C47" s="227"/>
      <c r="D47" s="227">
        <v>0</v>
      </c>
      <c r="E47" s="227"/>
      <c r="F47" s="227"/>
      <c r="G47" s="227">
        <v>0</v>
      </c>
      <c r="H47" s="10"/>
    </row>
    <row r="48" spans="1:8" ht="15">
      <c r="A48" s="222" t="s">
        <v>346</v>
      </c>
      <c r="B48" s="227">
        <v>965463.34</v>
      </c>
      <c r="C48" s="227">
        <v>83130</v>
      </c>
      <c r="D48" s="227">
        <v>1048593.3399999999</v>
      </c>
      <c r="E48" s="227">
        <v>664042.11</v>
      </c>
      <c r="F48" s="227">
        <v>664042.11</v>
      </c>
      <c r="G48" s="227">
        <v>384551.23</v>
      </c>
      <c r="H48" s="11" t="s">
        <v>347</v>
      </c>
    </row>
    <row r="49" spans="1:8" ht="15">
      <c r="A49" s="223" t="s">
        <v>348</v>
      </c>
      <c r="B49" s="227">
        <v>746663.34</v>
      </c>
      <c r="C49" s="227">
        <v>82290</v>
      </c>
      <c r="D49" s="227">
        <v>828953.34</v>
      </c>
      <c r="E49" s="227">
        <v>545759.99</v>
      </c>
      <c r="F49" s="227">
        <v>545759.99</v>
      </c>
      <c r="G49" s="227">
        <v>283193.34999999998</v>
      </c>
      <c r="H49" s="11" t="s">
        <v>349</v>
      </c>
    </row>
    <row r="50" spans="1:8" ht="15">
      <c r="A50" s="223" t="s">
        <v>350</v>
      </c>
      <c r="B50" s="227">
        <v>117500</v>
      </c>
      <c r="C50" s="227">
        <v>840</v>
      </c>
      <c r="D50" s="227">
        <v>118340</v>
      </c>
      <c r="E50" s="227">
        <v>118282.12</v>
      </c>
      <c r="F50" s="227">
        <v>118282.12</v>
      </c>
      <c r="G50" s="227">
        <v>57.880000000004657</v>
      </c>
      <c r="H50" s="11" t="s">
        <v>351</v>
      </c>
    </row>
    <row r="51" spans="1:8" ht="15">
      <c r="A51" s="223" t="s">
        <v>352</v>
      </c>
      <c r="B51" s="227"/>
      <c r="C51" s="227"/>
      <c r="D51" s="227">
        <v>0</v>
      </c>
      <c r="E51" s="227"/>
      <c r="F51" s="227"/>
      <c r="G51" s="227">
        <v>0</v>
      </c>
      <c r="H51" s="11" t="s">
        <v>353</v>
      </c>
    </row>
    <row r="52" spans="1:8" ht="15">
      <c r="A52" s="223" t="s">
        <v>354</v>
      </c>
      <c r="B52" s="227"/>
      <c r="C52" s="227"/>
      <c r="D52" s="227">
        <v>0</v>
      </c>
      <c r="E52" s="227"/>
      <c r="F52" s="227"/>
      <c r="G52" s="227">
        <v>0</v>
      </c>
      <c r="H52" s="11" t="s">
        <v>355</v>
      </c>
    </row>
    <row r="53" spans="1:8" ht="15">
      <c r="A53" s="223" t="s">
        <v>356</v>
      </c>
      <c r="B53" s="227"/>
      <c r="C53" s="227"/>
      <c r="D53" s="227">
        <v>0</v>
      </c>
      <c r="E53" s="227"/>
      <c r="F53" s="227"/>
      <c r="G53" s="227">
        <v>0</v>
      </c>
      <c r="H53" s="11" t="s">
        <v>357</v>
      </c>
    </row>
    <row r="54" spans="1:8" ht="15">
      <c r="A54" s="223" t="s">
        <v>358</v>
      </c>
      <c r="B54" s="227">
        <v>101300</v>
      </c>
      <c r="C54" s="227">
        <v>0</v>
      </c>
      <c r="D54" s="227">
        <v>101300</v>
      </c>
      <c r="E54" s="227">
        <v>0</v>
      </c>
      <c r="F54" s="227">
        <v>0</v>
      </c>
      <c r="G54" s="227">
        <v>101300</v>
      </c>
      <c r="H54" s="11" t="s">
        <v>359</v>
      </c>
    </row>
    <row r="55" spans="1:8" ht="15">
      <c r="A55" s="223" t="s">
        <v>360</v>
      </c>
      <c r="B55" s="227"/>
      <c r="C55" s="227"/>
      <c r="D55" s="227">
        <v>0</v>
      </c>
      <c r="E55" s="227"/>
      <c r="F55" s="227"/>
      <c r="G55" s="227">
        <v>0</v>
      </c>
      <c r="H55" s="11" t="s">
        <v>361</v>
      </c>
    </row>
    <row r="56" spans="1:8" ht="15">
      <c r="A56" s="223" t="s">
        <v>362</v>
      </c>
      <c r="B56" s="227"/>
      <c r="C56" s="227"/>
      <c r="D56" s="227">
        <v>0</v>
      </c>
      <c r="E56" s="227"/>
      <c r="F56" s="227"/>
      <c r="G56" s="227">
        <v>0</v>
      </c>
      <c r="H56" s="11" t="s">
        <v>363</v>
      </c>
    </row>
    <row r="57" spans="1:8" ht="15">
      <c r="A57" s="223" t="s">
        <v>364</v>
      </c>
      <c r="B57" s="227"/>
      <c r="C57" s="227"/>
      <c r="D57" s="227">
        <v>0</v>
      </c>
      <c r="E57" s="227"/>
      <c r="F57" s="227"/>
      <c r="G57" s="227">
        <v>0</v>
      </c>
      <c r="H57" s="10"/>
    </row>
    <row r="58" spans="1:8" ht="15">
      <c r="A58" s="222" t="s">
        <v>365</v>
      </c>
      <c r="B58" s="227">
        <v>47356000</v>
      </c>
      <c r="C58" s="227">
        <v>18539983.649999999</v>
      </c>
      <c r="D58" s="227">
        <v>65895983.649999999</v>
      </c>
      <c r="E58" s="227">
        <v>8404072.1699999999</v>
      </c>
      <c r="F58" s="227">
        <v>8404072.1699999999</v>
      </c>
      <c r="G58" s="227">
        <v>57491911.480000004</v>
      </c>
      <c r="H58" s="11" t="s">
        <v>366</v>
      </c>
    </row>
    <row r="59" spans="1:8" ht="15">
      <c r="A59" s="223" t="s">
        <v>367</v>
      </c>
      <c r="B59" s="227">
        <v>47356000</v>
      </c>
      <c r="C59" s="227">
        <v>15617227.5</v>
      </c>
      <c r="D59" s="227">
        <v>62973227.5</v>
      </c>
      <c r="E59" s="227">
        <v>7614072.2699999996</v>
      </c>
      <c r="F59" s="227">
        <v>7614072.2699999996</v>
      </c>
      <c r="G59" s="227">
        <v>55359155.230000004</v>
      </c>
      <c r="H59" s="11" t="s">
        <v>368</v>
      </c>
    </row>
    <row r="60" spans="1:8" ht="15">
      <c r="A60" s="223" t="s">
        <v>369</v>
      </c>
      <c r="B60" s="227">
        <v>0</v>
      </c>
      <c r="C60" s="227">
        <v>395156.15</v>
      </c>
      <c r="D60" s="227">
        <v>395156.15</v>
      </c>
      <c r="E60" s="227">
        <v>0</v>
      </c>
      <c r="F60" s="227">
        <v>0</v>
      </c>
      <c r="G60" s="227">
        <v>395156.15</v>
      </c>
      <c r="H60" s="11" t="s">
        <v>370</v>
      </c>
    </row>
    <row r="61" spans="1:8" ht="15">
      <c r="A61" s="223" t="s">
        <v>371</v>
      </c>
      <c r="B61" s="227">
        <v>0</v>
      </c>
      <c r="C61" s="227">
        <v>2527600</v>
      </c>
      <c r="D61" s="227">
        <v>2527600</v>
      </c>
      <c r="E61" s="227">
        <v>789999.9</v>
      </c>
      <c r="F61" s="227">
        <v>789999.9</v>
      </c>
      <c r="G61" s="227">
        <v>1737600.1</v>
      </c>
      <c r="H61" s="10"/>
    </row>
    <row r="62" spans="1:8" ht="15">
      <c r="A62" s="222" t="s">
        <v>372</v>
      </c>
      <c r="B62" s="227">
        <v>0</v>
      </c>
      <c r="C62" s="227">
        <v>1750000</v>
      </c>
      <c r="D62" s="227">
        <v>1750000</v>
      </c>
      <c r="E62" s="227">
        <v>0</v>
      </c>
      <c r="F62" s="227">
        <v>0</v>
      </c>
      <c r="G62" s="227">
        <v>1750000</v>
      </c>
      <c r="H62" s="11" t="s">
        <v>373</v>
      </c>
    </row>
    <row r="63" spans="1:8" ht="15">
      <c r="A63" s="223" t="s">
        <v>374</v>
      </c>
      <c r="B63" s="227"/>
      <c r="C63" s="227"/>
      <c r="D63" s="227">
        <v>0</v>
      </c>
      <c r="E63" s="227"/>
      <c r="F63" s="227"/>
      <c r="G63" s="227">
        <v>0</v>
      </c>
      <c r="H63" s="11" t="s">
        <v>375</v>
      </c>
    </row>
    <row r="64" spans="1:8" ht="15">
      <c r="A64" s="223" t="s">
        <v>376</v>
      </c>
      <c r="B64" s="227"/>
      <c r="C64" s="227"/>
      <c r="D64" s="227">
        <v>0</v>
      </c>
      <c r="E64" s="227"/>
      <c r="F64" s="227"/>
      <c r="G64" s="227">
        <v>0</v>
      </c>
      <c r="H64" s="11" t="s">
        <v>377</v>
      </c>
    </row>
    <row r="65" spans="1:8" ht="15">
      <c r="A65" s="223" t="s">
        <v>378</v>
      </c>
      <c r="B65" s="227"/>
      <c r="C65" s="227"/>
      <c r="D65" s="227">
        <v>0</v>
      </c>
      <c r="E65" s="227"/>
      <c r="F65" s="227"/>
      <c r="G65" s="227">
        <v>0</v>
      </c>
      <c r="H65" s="11" t="s">
        <v>379</v>
      </c>
    </row>
    <row r="66" spans="1:8" ht="15">
      <c r="A66" s="223" t="s">
        <v>380</v>
      </c>
      <c r="B66" s="227">
        <v>0</v>
      </c>
      <c r="C66" s="227">
        <v>1750000</v>
      </c>
      <c r="D66" s="227">
        <v>1750000</v>
      </c>
      <c r="E66" s="227">
        <v>0</v>
      </c>
      <c r="F66" s="227">
        <v>0</v>
      </c>
      <c r="G66" s="227">
        <v>1750000</v>
      </c>
      <c r="H66" s="11" t="s">
        <v>381</v>
      </c>
    </row>
    <row r="67" spans="1:8" ht="15">
      <c r="A67" s="223" t="s">
        <v>382</v>
      </c>
      <c r="B67" s="227"/>
      <c r="C67" s="227"/>
      <c r="D67" s="227">
        <v>0</v>
      </c>
      <c r="E67" s="227"/>
      <c r="F67" s="227"/>
      <c r="G67" s="227">
        <v>0</v>
      </c>
      <c r="H67" s="11"/>
    </row>
    <row r="68" spans="1:8" ht="15">
      <c r="A68" s="223" t="s">
        <v>617</v>
      </c>
      <c r="B68" s="227"/>
      <c r="C68" s="227"/>
      <c r="D68" s="227">
        <v>0</v>
      </c>
      <c r="E68" s="227"/>
      <c r="F68" s="227"/>
      <c r="G68" s="227">
        <v>0</v>
      </c>
      <c r="H68" s="11" t="s">
        <v>383</v>
      </c>
    </row>
    <row r="69" spans="1:8" ht="15">
      <c r="A69" s="223" t="s">
        <v>384</v>
      </c>
      <c r="B69" s="227"/>
      <c r="C69" s="227"/>
      <c r="D69" s="227">
        <v>0</v>
      </c>
      <c r="E69" s="227"/>
      <c r="F69" s="227"/>
      <c r="G69" s="227">
        <v>0</v>
      </c>
      <c r="H69" s="11" t="s">
        <v>385</v>
      </c>
    </row>
    <row r="70" spans="1:8" ht="15">
      <c r="A70" s="223" t="s">
        <v>386</v>
      </c>
      <c r="B70" s="227"/>
      <c r="C70" s="227"/>
      <c r="D70" s="227">
        <v>0</v>
      </c>
      <c r="E70" s="227"/>
      <c r="F70" s="227"/>
      <c r="G70" s="227">
        <v>0</v>
      </c>
      <c r="H70" s="10"/>
    </row>
    <row r="71" spans="1:8" ht="15">
      <c r="A71" s="222" t="s">
        <v>387</v>
      </c>
      <c r="B71" s="227">
        <v>5269389</v>
      </c>
      <c r="C71" s="227">
        <v>-990891.91</v>
      </c>
      <c r="D71" s="227">
        <v>4278497.09</v>
      </c>
      <c r="E71" s="227">
        <v>400000</v>
      </c>
      <c r="F71" s="227">
        <v>400000</v>
      </c>
      <c r="G71" s="227">
        <v>3878497.09</v>
      </c>
      <c r="H71" s="11" t="s">
        <v>388</v>
      </c>
    </row>
    <row r="72" spans="1:8" ht="15">
      <c r="A72" s="223" t="s">
        <v>389</v>
      </c>
      <c r="B72" s="227"/>
      <c r="C72" s="227"/>
      <c r="D72" s="227">
        <v>0</v>
      </c>
      <c r="E72" s="227"/>
      <c r="F72" s="227"/>
      <c r="G72" s="227">
        <v>0</v>
      </c>
      <c r="H72" s="11" t="s">
        <v>390</v>
      </c>
    </row>
    <row r="73" spans="1:8" ht="15">
      <c r="A73" s="223" t="s">
        <v>391</v>
      </c>
      <c r="B73" s="227"/>
      <c r="C73" s="227"/>
      <c r="D73" s="227">
        <v>0</v>
      </c>
      <c r="E73" s="227"/>
      <c r="F73" s="227"/>
      <c r="G73" s="227">
        <v>0</v>
      </c>
      <c r="H73" s="11" t="s">
        <v>392</v>
      </c>
    </row>
    <row r="74" spans="1:8" ht="15">
      <c r="A74" s="223" t="s">
        <v>393</v>
      </c>
      <c r="B74" s="227">
        <v>5269389</v>
      </c>
      <c r="C74" s="227">
        <v>-990891.91</v>
      </c>
      <c r="D74" s="227">
        <v>4278497.09</v>
      </c>
      <c r="E74" s="227">
        <v>400000</v>
      </c>
      <c r="F74" s="227">
        <v>400000</v>
      </c>
      <c r="G74" s="227">
        <v>3878497.09</v>
      </c>
      <c r="H74" s="10"/>
    </row>
    <row r="75" spans="1:8" ht="15">
      <c r="A75" s="222" t="s">
        <v>394</v>
      </c>
      <c r="B75" s="227">
        <v>0</v>
      </c>
      <c r="C75" s="227">
        <v>0</v>
      </c>
      <c r="D75" s="227">
        <v>0</v>
      </c>
      <c r="E75" s="227">
        <v>0</v>
      </c>
      <c r="F75" s="227">
        <v>0</v>
      </c>
      <c r="G75" s="227">
        <v>0</v>
      </c>
      <c r="H75" s="11" t="s">
        <v>395</v>
      </c>
    </row>
    <row r="76" spans="1:8" ht="15">
      <c r="A76" s="223" t="s">
        <v>396</v>
      </c>
      <c r="B76" s="227"/>
      <c r="C76" s="227"/>
      <c r="D76" s="227">
        <v>0</v>
      </c>
      <c r="E76" s="227"/>
      <c r="F76" s="227"/>
      <c r="G76" s="227">
        <v>0</v>
      </c>
      <c r="H76" s="11" t="s">
        <v>397</v>
      </c>
    </row>
    <row r="77" spans="1:8" ht="15">
      <c r="A77" s="223" t="s">
        <v>398</v>
      </c>
      <c r="B77" s="227"/>
      <c r="C77" s="227"/>
      <c r="D77" s="227">
        <v>0</v>
      </c>
      <c r="E77" s="227"/>
      <c r="F77" s="227"/>
      <c r="G77" s="227">
        <v>0</v>
      </c>
      <c r="H77" s="11" t="s">
        <v>399</v>
      </c>
    </row>
    <row r="78" spans="1:8" ht="15">
      <c r="A78" s="223" t="s">
        <v>400</v>
      </c>
      <c r="B78" s="227"/>
      <c r="C78" s="227"/>
      <c r="D78" s="227">
        <v>0</v>
      </c>
      <c r="E78" s="227"/>
      <c r="F78" s="227"/>
      <c r="G78" s="227">
        <v>0</v>
      </c>
      <c r="H78" s="11" t="s">
        <v>401</v>
      </c>
    </row>
    <row r="79" spans="1:8" ht="15">
      <c r="A79" s="223" t="s">
        <v>402</v>
      </c>
      <c r="B79" s="227"/>
      <c r="C79" s="227"/>
      <c r="D79" s="227">
        <v>0</v>
      </c>
      <c r="E79" s="227"/>
      <c r="F79" s="227"/>
      <c r="G79" s="227">
        <v>0</v>
      </c>
      <c r="H79" s="11" t="s">
        <v>403</v>
      </c>
    </row>
    <row r="80" spans="1:8" ht="15">
      <c r="A80" s="223" t="s">
        <v>404</v>
      </c>
      <c r="B80" s="227"/>
      <c r="C80" s="227"/>
      <c r="D80" s="227">
        <v>0</v>
      </c>
      <c r="E80" s="227"/>
      <c r="F80" s="227"/>
      <c r="G80" s="227">
        <v>0</v>
      </c>
      <c r="H80" s="11" t="s">
        <v>405</v>
      </c>
    </row>
    <row r="81" spans="1:8" ht="15">
      <c r="A81" s="223" t="s">
        <v>406</v>
      </c>
      <c r="B81" s="227"/>
      <c r="C81" s="227"/>
      <c r="D81" s="227">
        <v>0</v>
      </c>
      <c r="E81" s="227"/>
      <c r="F81" s="227"/>
      <c r="G81" s="227">
        <v>0</v>
      </c>
      <c r="H81" s="11" t="s">
        <v>407</v>
      </c>
    </row>
    <row r="82" spans="1:8" ht="15">
      <c r="A82" s="223" t="s">
        <v>408</v>
      </c>
      <c r="B82" s="227"/>
      <c r="C82" s="227"/>
      <c r="D82" s="227">
        <v>0</v>
      </c>
      <c r="E82" s="227"/>
      <c r="F82" s="227"/>
      <c r="G82" s="227">
        <v>0</v>
      </c>
      <c r="H82" s="10"/>
    </row>
    <row r="83" spans="1:8" ht="15">
      <c r="A83" s="224"/>
      <c r="B83" s="228"/>
      <c r="C83" s="228"/>
      <c r="D83" s="228"/>
      <c r="E83" s="228"/>
      <c r="F83" s="228"/>
      <c r="G83" s="228"/>
      <c r="H83" s="10"/>
    </row>
    <row r="84" spans="1:8" ht="15">
      <c r="A84" s="225" t="s">
        <v>409</v>
      </c>
      <c r="B84" s="226">
        <v>231858561</v>
      </c>
      <c r="C84" s="226">
        <v>57271275.689999998</v>
      </c>
      <c r="D84" s="226">
        <v>289129836.68999994</v>
      </c>
      <c r="E84" s="226">
        <v>120744218.90000001</v>
      </c>
      <c r="F84" s="226">
        <v>120621321.46000001</v>
      </c>
      <c r="G84" s="226">
        <v>168385617.78999999</v>
      </c>
      <c r="H84" s="10"/>
    </row>
    <row r="85" spans="1:8" ht="15">
      <c r="A85" s="222" t="s">
        <v>276</v>
      </c>
      <c r="B85" s="227">
        <v>7439860</v>
      </c>
      <c r="C85" s="227">
        <v>150000</v>
      </c>
      <c r="D85" s="227">
        <v>7589860</v>
      </c>
      <c r="E85" s="227">
        <v>6074849.8899999997</v>
      </c>
      <c r="F85" s="227">
        <v>6050907.8899999997</v>
      </c>
      <c r="G85" s="227">
        <v>1515010.1100000003</v>
      </c>
      <c r="H85" s="11" t="s">
        <v>410</v>
      </c>
    </row>
    <row r="86" spans="1:8" ht="15">
      <c r="A86" s="223" t="s">
        <v>278</v>
      </c>
      <c r="B86" s="227"/>
      <c r="C86" s="227"/>
      <c r="D86" s="227">
        <v>0</v>
      </c>
      <c r="E86" s="227"/>
      <c r="F86" s="227"/>
      <c r="G86" s="227">
        <v>0</v>
      </c>
      <c r="H86" s="11" t="s">
        <v>411</v>
      </c>
    </row>
    <row r="87" spans="1:8" ht="15">
      <c r="A87" s="223" t="s">
        <v>280</v>
      </c>
      <c r="B87" s="227"/>
      <c r="C87" s="227"/>
      <c r="D87" s="227">
        <v>0</v>
      </c>
      <c r="E87" s="227"/>
      <c r="F87" s="227"/>
      <c r="G87" s="227">
        <v>0</v>
      </c>
      <c r="H87" s="11" t="s">
        <v>412</v>
      </c>
    </row>
    <row r="88" spans="1:8" ht="15">
      <c r="A88" s="223" t="s">
        <v>282</v>
      </c>
      <c r="B88" s="227"/>
      <c r="C88" s="227"/>
      <c r="D88" s="227">
        <v>0</v>
      </c>
      <c r="E88" s="227"/>
      <c r="F88" s="227"/>
      <c r="G88" s="227">
        <v>0</v>
      </c>
      <c r="H88" s="11" t="s">
        <v>413</v>
      </c>
    </row>
    <row r="89" spans="1:8" ht="15">
      <c r="A89" s="223" t="s">
        <v>284</v>
      </c>
      <c r="B89" s="227">
        <v>7439860</v>
      </c>
      <c r="C89" s="227">
        <v>150000</v>
      </c>
      <c r="D89" s="227">
        <v>7589860</v>
      </c>
      <c r="E89" s="227">
        <v>6074849.8899999997</v>
      </c>
      <c r="F89" s="227">
        <v>6050907.8899999997</v>
      </c>
      <c r="G89" s="227">
        <v>1515010.1100000003</v>
      </c>
      <c r="H89" s="11" t="s">
        <v>414</v>
      </c>
    </row>
    <row r="90" spans="1:8" ht="15">
      <c r="A90" s="223" t="s">
        <v>286</v>
      </c>
      <c r="B90" s="227"/>
      <c r="C90" s="227"/>
      <c r="D90" s="227">
        <v>0</v>
      </c>
      <c r="E90" s="227"/>
      <c r="F90" s="227"/>
      <c r="G90" s="227">
        <v>0</v>
      </c>
      <c r="H90" s="11" t="s">
        <v>415</v>
      </c>
    </row>
    <row r="91" spans="1:8" ht="15">
      <c r="A91" s="223" t="s">
        <v>288</v>
      </c>
      <c r="B91" s="227"/>
      <c r="C91" s="227"/>
      <c r="D91" s="227">
        <v>0</v>
      </c>
      <c r="E91" s="227"/>
      <c r="F91" s="227"/>
      <c r="G91" s="227">
        <v>0</v>
      </c>
      <c r="H91" s="11" t="s">
        <v>416</v>
      </c>
    </row>
    <row r="92" spans="1:8" ht="15">
      <c r="A92" s="223" t="s">
        <v>290</v>
      </c>
      <c r="B92" s="227"/>
      <c r="C92" s="227"/>
      <c r="D92" s="227">
        <v>0</v>
      </c>
      <c r="E92" s="227"/>
      <c r="F92" s="227"/>
      <c r="G92" s="227">
        <v>0</v>
      </c>
      <c r="H92" s="10"/>
    </row>
    <row r="93" spans="1:8" ht="15">
      <c r="A93" s="222" t="s">
        <v>291</v>
      </c>
      <c r="B93" s="227">
        <v>27834165</v>
      </c>
      <c r="C93" s="227">
        <v>-2506976.9500000002</v>
      </c>
      <c r="D93" s="227">
        <v>25327188.050000001</v>
      </c>
      <c r="E93" s="227">
        <v>16913331.259999998</v>
      </c>
      <c r="F93" s="227">
        <v>16822716.819999997</v>
      </c>
      <c r="G93" s="227">
        <v>8413856.7899999991</v>
      </c>
      <c r="H93" s="11" t="s">
        <v>417</v>
      </c>
    </row>
    <row r="94" spans="1:8" ht="15">
      <c r="A94" s="223" t="s">
        <v>293</v>
      </c>
      <c r="B94" s="227">
        <v>158000</v>
      </c>
      <c r="C94" s="227">
        <v>373775</v>
      </c>
      <c r="D94" s="227">
        <v>531775</v>
      </c>
      <c r="E94" s="227">
        <v>267843</v>
      </c>
      <c r="F94" s="227">
        <v>230839</v>
      </c>
      <c r="G94" s="227">
        <v>263932</v>
      </c>
      <c r="H94" s="11" t="s">
        <v>418</v>
      </c>
    </row>
    <row r="95" spans="1:8" ht="15">
      <c r="A95" s="223" t="s">
        <v>295</v>
      </c>
      <c r="B95" s="227"/>
      <c r="C95" s="227"/>
      <c r="D95" s="227">
        <v>0</v>
      </c>
      <c r="E95" s="227"/>
      <c r="F95" s="227"/>
      <c r="G95" s="227">
        <v>0</v>
      </c>
      <c r="H95" s="11" t="s">
        <v>419</v>
      </c>
    </row>
    <row r="96" spans="1:8" ht="15">
      <c r="A96" s="223" t="s">
        <v>297</v>
      </c>
      <c r="B96" s="227"/>
      <c r="C96" s="227"/>
      <c r="D96" s="227">
        <v>0</v>
      </c>
      <c r="E96" s="227"/>
      <c r="F96" s="227"/>
      <c r="G96" s="227">
        <v>0</v>
      </c>
      <c r="H96" s="11" t="s">
        <v>420</v>
      </c>
    </row>
    <row r="97" spans="1:8" ht="15">
      <c r="A97" s="223" t="s">
        <v>299</v>
      </c>
      <c r="B97" s="227">
        <v>3296000</v>
      </c>
      <c r="C97" s="227">
        <v>-575996</v>
      </c>
      <c r="D97" s="227">
        <v>2720004</v>
      </c>
      <c r="E97" s="227">
        <v>1733119.64</v>
      </c>
      <c r="F97" s="227">
        <v>1713214.2</v>
      </c>
      <c r="G97" s="227">
        <v>986884.3600000001</v>
      </c>
      <c r="H97" s="11" t="s">
        <v>421</v>
      </c>
    </row>
    <row r="98" spans="1:8" ht="15">
      <c r="A98" s="216" t="s">
        <v>301</v>
      </c>
      <c r="B98" s="227">
        <v>160480</v>
      </c>
      <c r="C98" s="227">
        <v>135000</v>
      </c>
      <c r="D98" s="227">
        <v>295480</v>
      </c>
      <c r="E98" s="227">
        <v>185648.1</v>
      </c>
      <c r="F98" s="227">
        <v>185333.1</v>
      </c>
      <c r="G98" s="227">
        <v>109831.9</v>
      </c>
      <c r="H98" s="11" t="s">
        <v>422</v>
      </c>
    </row>
    <row r="99" spans="1:8" ht="15">
      <c r="A99" s="223" t="s">
        <v>303</v>
      </c>
      <c r="B99" s="227">
        <v>18081200</v>
      </c>
      <c r="C99" s="227">
        <v>-2614272.75</v>
      </c>
      <c r="D99" s="227">
        <v>15466927.25</v>
      </c>
      <c r="E99" s="227">
        <v>10716407.01</v>
      </c>
      <c r="F99" s="227">
        <v>10701483.01</v>
      </c>
      <c r="G99" s="227">
        <v>4750520.24</v>
      </c>
      <c r="H99" s="11" t="s">
        <v>423</v>
      </c>
    </row>
    <row r="100" spans="1:8" ht="15">
      <c r="A100" s="223" t="s">
        <v>305</v>
      </c>
      <c r="B100" s="227">
        <v>1339800</v>
      </c>
      <c r="C100" s="227">
        <v>4455</v>
      </c>
      <c r="D100" s="227">
        <v>1344255</v>
      </c>
      <c r="E100" s="227">
        <v>303641.03999999998</v>
      </c>
      <c r="F100" s="227">
        <v>303641.03999999998</v>
      </c>
      <c r="G100" s="227">
        <v>1040613.96</v>
      </c>
      <c r="H100" s="11" t="s">
        <v>424</v>
      </c>
    </row>
    <row r="101" spans="1:8" ht="15">
      <c r="A101" s="223" t="s">
        <v>307</v>
      </c>
      <c r="B101" s="227">
        <v>607085</v>
      </c>
      <c r="C101" s="227">
        <v>0</v>
      </c>
      <c r="D101" s="227">
        <v>607085</v>
      </c>
      <c r="E101" s="227">
        <v>387800.69</v>
      </c>
      <c r="F101" s="227">
        <v>387800.69</v>
      </c>
      <c r="G101" s="227">
        <v>219284.31</v>
      </c>
      <c r="H101" s="11" t="s">
        <v>425</v>
      </c>
    </row>
    <row r="102" spans="1:8" ht="15">
      <c r="A102" s="223" t="s">
        <v>309</v>
      </c>
      <c r="B102" s="227">
        <v>4191600</v>
      </c>
      <c r="C102" s="227">
        <v>170061.8</v>
      </c>
      <c r="D102" s="227">
        <v>4361661.8</v>
      </c>
      <c r="E102" s="227">
        <v>3318871.78</v>
      </c>
      <c r="F102" s="227">
        <v>3300405.78</v>
      </c>
      <c r="G102" s="227">
        <v>1042790.02</v>
      </c>
      <c r="H102" s="10"/>
    </row>
    <row r="103" spans="1:8" ht="15">
      <c r="A103" s="222" t="s">
        <v>310</v>
      </c>
      <c r="B103" s="227">
        <v>28518999.699999999</v>
      </c>
      <c r="C103" s="227">
        <v>-1210553.3900000001</v>
      </c>
      <c r="D103" s="227">
        <v>27308446.309999999</v>
      </c>
      <c r="E103" s="227">
        <v>18589895.120000001</v>
      </c>
      <c r="F103" s="227">
        <v>18581554.120000001</v>
      </c>
      <c r="G103" s="227">
        <v>8718551.1899999995</v>
      </c>
      <c r="H103" s="11" t="s">
        <v>426</v>
      </c>
    </row>
    <row r="104" spans="1:8" ht="15">
      <c r="A104" s="223" t="s">
        <v>312</v>
      </c>
      <c r="B104" s="227">
        <v>14078750</v>
      </c>
      <c r="C104" s="227">
        <v>-1227774.45</v>
      </c>
      <c r="D104" s="227">
        <v>12850975.550000001</v>
      </c>
      <c r="E104" s="227">
        <v>11794827.32</v>
      </c>
      <c r="F104" s="227">
        <v>11794827.32</v>
      </c>
      <c r="G104" s="227">
        <v>1056148.2300000004</v>
      </c>
      <c r="H104" s="11" t="s">
        <v>427</v>
      </c>
    </row>
    <row r="105" spans="1:8" ht="15">
      <c r="A105" s="223" t="s">
        <v>314</v>
      </c>
      <c r="B105" s="227">
        <v>533061.42000000004</v>
      </c>
      <c r="C105" s="227">
        <v>0</v>
      </c>
      <c r="D105" s="227">
        <v>533061.42000000004</v>
      </c>
      <c r="E105" s="227">
        <v>0</v>
      </c>
      <c r="F105" s="227">
        <v>0</v>
      </c>
      <c r="G105" s="227">
        <v>533061.42000000004</v>
      </c>
      <c r="H105" s="11" t="s">
        <v>428</v>
      </c>
    </row>
    <row r="106" spans="1:8" ht="15">
      <c r="A106" s="223" t="s">
        <v>316</v>
      </c>
      <c r="B106" s="227">
        <v>3717874.28</v>
      </c>
      <c r="C106" s="227">
        <v>-1968251.71</v>
      </c>
      <c r="D106" s="227">
        <v>1749622.5699999998</v>
      </c>
      <c r="E106" s="227">
        <v>0</v>
      </c>
      <c r="F106" s="227">
        <v>0</v>
      </c>
      <c r="G106" s="227">
        <v>1749622.5699999998</v>
      </c>
      <c r="H106" s="11" t="s">
        <v>429</v>
      </c>
    </row>
    <row r="107" spans="1:8" ht="15">
      <c r="A107" s="223" t="s">
        <v>318</v>
      </c>
      <c r="B107" s="227">
        <v>1603823</v>
      </c>
      <c r="C107" s="227">
        <v>0</v>
      </c>
      <c r="D107" s="227">
        <v>1603823</v>
      </c>
      <c r="E107" s="227">
        <v>1289636.6000000001</v>
      </c>
      <c r="F107" s="227">
        <v>1289636.6000000001</v>
      </c>
      <c r="G107" s="227">
        <v>314186.39999999991</v>
      </c>
      <c r="H107" s="11" t="s">
        <v>430</v>
      </c>
    </row>
    <row r="108" spans="1:8" ht="15">
      <c r="A108" s="223" t="s">
        <v>320</v>
      </c>
      <c r="B108" s="227">
        <v>8292991</v>
      </c>
      <c r="C108" s="227">
        <v>624017</v>
      </c>
      <c r="D108" s="227">
        <v>8917008</v>
      </c>
      <c r="E108" s="227">
        <v>4679219.1900000004</v>
      </c>
      <c r="F108" s="227">
        <v>4670878.1900000004</v>
      </c>
      <c r="G108" s="227">
        <v>4237788.8099999996</v>
      </c>
      <c r="H108" s="11" t="s">
        <v>431</v>
      </c>
    </row>
    <row r="109" spans="1:8" ht="15">
      <c r="A109" s="223" t="s">
        <v>322</v>
      </c>
      <c r="B109" s="227"/>
      <c r="C109" s="227"/>
      <c r="D109" s="227">
        <v>0</v>
      </c>
      <c r="E109" s="227"/>
      <c r="F109" s="227"/>
      <c r="G109" s="227">
        <v>0</v>
      </c>
      <c r="H109" s="11" t="s">
        <v>432</v>
      </c>
    </row>
    <row r="110" spans="1:8" ht="15">
      <c r="A110" s="223" t="s">
        <v>324</v>
      </c>
      <c r="B110" s="227">
        <v>52500</v>
      </c>
      <c r="C110" s="227">
        <v>7500</v>
      </c>
      <c r="D110" s="227">
        <v>60000</v>
      </c>
      <c r="E110" s="227">
        <v>8340.84</v>
      </c>
      <c r="F110" s="227">
        <v>8340.84</v>
      </c>
      <c r="G110" s="227">
        <v>51659.16</v>
      </c>
      <c r="H110" s="11" t="s">
        <v>433</v>
      </c>
    </row>
    <row r="111" spans="1:8" ht="15">
      <c r="A111" s="223" t="s">
        <v>326</v>
      </c>
      <c r="B111" s="227">
        <v>240000</v>
      </c>
      <c r="C111" s="227">
        <v>315000</v>
      </c>
      <c r="D111" s="227">
        <v>555000</v>
      </c>
      <c r="E111" s="227">
        <v>268623.51</v>
      </c>
      <c r="F111" s="227">
        <v>268623.51</v>
      </c>
      <c r="G111" s="227">
        <v>286376.49</v>
      </c>
      <c r="H111" s="11" t="s">
        <v>434</v>
      </c>
    </row>
    <row r="112" spans="1:8" ht="15">
      <c r="A112" s="223" t="s">
        <v>328</v>
      </c>
      <c r="B112" s="227">
        <v>0</v>
      </c>
      <c r="C112" s="227">
        <v>1038955.77</v>
      </c>
      <c r="D112" s="227">
        <v>1038955.77</v>
      </c>
      <c r="E112" s="227">
        <v>549247.66</v>
      </c>
      <c r="F112" s="227">
        <v>549247.66</v>
      </c>
      <c r="G112" s="227">
        <v>489708.11</v>
      </c>
      <c r="H112" s="10"/>
    </row>
    <row r="113" spans="1:8" ht="15">
      <c r="A113" s="222" t="s">
        <v>329</v>
      </c>
      <c r="B113" s="227">
        <v>16941553</v>
      </c>
      <c r="C113" s="227">
        <v>2100000</v>
      </c>
      <c r="D113" s="227">
        <v>19041553</v>
      </c>
      <c r="E113" s="227">
        <v>11117040</v>
      </c>
      <c r="F113" s="227">
        <v>11117040</v>
      </c>
      <c r="G113" s="227">
        <v>7924513</v>
      </c>
      <c r="H113" s="11" t="s">
        <v>435</v>
      </c>
    </row>
    <row r="114" spans="1:8" ht="15">
      <c r="A114" s="223" t="s">
        <v>331</v>
      </c>
      <c r="B114" s="227">
        <v>14441553</v>
      </c>
      <c r="C114" s="227">
        <v>2100000</v>
      </c>
      <c r="D114" s="227">
        <v>16541553</v>
      </c>
      <c r="E114" s="227">
        <v>9354060</v>
      </c>
      <c r="F114" s="227">
        <v>9354060</v>
      </c>
      <c r="G114" s="227">
        <v>7187493</v>
      </c>
      <c r="H114" s="11" t="s">
        <v>436</v>
      </c>
    </row>
    <row r="115" spans="1:8" ht="15">
      <c r="A115" s="223" t="s">
        <v>333</v>
      </c>
      <c r="B115" s="227"/>
      <c r="C115" s="227"/>
      <c r="D115" s="227">
        <v>0</v>
      </c>
      <c r="E115" s="227"/>
      <c r="F115" s="227"/>
      <c r="G115" s="227">
        <v>0</v>
      </c>
      <c r="H115" s="11" t="s">
        <v>437</v>
      </c>
    </row>
    <row r="116" spans="1:8" ht="15">
      <c r="A116" s="223" t="s">
        <v>335</v>
      </c>
      <c r="B116" s="227"/>
      <c r="C116" s="227"/>
      <c r="D116" s="227">
        <v>0</v>
      </c>
      <c r="E116" s="227"/>
      <c r="F116" s="227"/>
      <c r="G116" s="227">
        <v>0</v>
      </c>
      <c r="H116" s="11" t="s">
        <v>438</v>
      </c>
    </row>
    <row r="117" spans="1:8" ht="15">
      <c r="A117" s="223" t="s">
        <v>337</v>
      </c>
      <c r="B117" s="227">
        <v>1750000</v>
      </c>
      <c r="C117" s="227">
        <v>0</v>
      </c>
      <c r="D117" s="227">
        <v>1750000</v>
      </c>
      <c r="E117" s="227">
        <v>1012980</v>
      </c>
      <c r="F117" s="227">
        <v>1012980</v>
      </c>
      <c r="G117" s="227">
        <v>737020</v>
      </c>
      <c r="H117" s="11" t="s">
        <v>439</v>
      </c>
    </row>
    <row r="118" spans="1:8" ht="15">
      <c r="A118" s="223" t="s">
        <v>339</v>
      </c>
      <c r="B118" s="227"/>
      <c r="C118" s="227"/>
      <c r="D118" s="227">
        <v>0</v>
      </c>
      <c r="E118" s="227"/>
      <c r="F118" s="227"/>
      <c r="G118" s="227">
        <v>0</v>
      </c>
      <c r="H118" s="11" t="s">
        <v>440</v>
      </c>
    </row>
    <row r="119" spans="1:8" ht="15">
      <c r="A119" s="223" t="s">
        <v>341</v>
      </c>
      <c r="B119" s="227">
        <v>750000</v>
      </c>
      <c r="C119" s="227">
        <v>0</v>
      </c>
      <c r="D119" s="227">
        <v>750000</v>
      </c>
      <c r="E119" s="227">
        <v>750000</v>
      </c>
      <c r="F119" s="227">
        <v>750000</v>
      </c>
      <c r="G119" s="227">
        <v>0</v>
      </c>
      <c r="H119" s="12"/>
    </row>
    <row r="120" spans="1:8" ht="15">
      <c r="A120" s="223" t="s">
        <v>342</v>
      </c>
      <c r="B120" s="227"/>
      <c r="C120" s="227"/>
      <c r="D120" s="227">
        <v>0</v>
      </c>
      <c r="E120" s="227"/>
      <c r="F120" s="227"/>
      <c r="G120" s="227">
        <v>0</v>
      </c>
      <c r="H120" s="12"/>
    </row>
    <row r="121" spans="1:8" ht="15">
      <c r="A121" s="223" t="s">
        <v>343</v>
      </c>
      <c r="B121" s="227"/>
      <c r="C121" s="227"/>
      <c r="D121" s="227">
        <v>0</v>
      </c>
      <c r="E121" s="227"/>
      <c r="F121" s="227"/>
      <c r="G121" s="227">
        <v>0</v>
      </c>
      <c r="H121" s="11" t="s">
        <v>441</v>
      </c>
    </row>
    <row r="122" spans="1:8" ht="15">
      <c r="A122" s="223" t="s">
        <v>345</v>
      </c>
      <c r="B122" s="227"/>
      <c r="C122" s="227"/>
      <c r="D122" s="227">
        <v>0</v>
      </c>
      <c r="E122" s="227"/>
      <c r="F122" s="227"/>
      <c r="G122" s="227">
        <v>0</v>
      </c>
      <c r="H122" s="10"/>
    </row>
    <row r="123" spans="1:8" ht="15">
      <c r="A123" s="222" t="s">
        <v>346</v>
      </c>
      <c r="B123" s="227">
        <v>1010141</v>
      </c>
      <c r="C123" s="227">
        <v>3704367</v>
      </c>
      <c r="D123" s="227">
        <v>4714508</v>
      </c>
      <c r="E123" s="227">
        <v>488203.36</v>
      </c>
      <c r="F123" s="227">
        <v>488203.36</v>
      </c>
      <c r="G123" s="227">
        <v>4226304.6400000006</v>
      </c>
      <c r="H123" s="11" t="s">
        <v>442</v>
      </c>
    </row>
    <row r="124" spans="1:8" ht="15">
      <c r="A124" s="223" t="s">
        <v>348</v>
      </c>
      <c r="B124" s="227">
        <v>149677</v>
      </c>
      <c r="C124" s="227">
        <v>36100</v>
      </c>
      <c r="D124" s="227">
        <v>185777</v>
      </c>
      <c r="E124" s="227">
        <v>66100</v>
      </c>
      <c r="F124" s="227">
        <v>66100</v>
      </c>
      <c r="G124" s="227">
        <v>119677</v>
      </c>
      <c r="H124" s="11" t="s">
        <v>443</v>
      </c>
    </row>
    <row r="125" spans="1:8" ht="15">
      <c r="A125" s="223" t="s">
        <v>350</v>
      </c>
      <c r="B125" s="227">
        <v>0</v>
      </c>
      <c r="C125" s="227">
        <v>161000</v>
      </c>
      <c r="D125" s="227">
        <v>161000</v>
      </c>
      <c r="E125" s="227">
        <v>0</v>
      </c>
      <c r="F125" s="227">
        <v>0</v>
      </c>
      <c r="G125" s="227">
        <v>161000</v>
      </c>
      <c r="H125" s="11" t="s">
        <v>444</v>
      </c>
    </row>
    <row r="126" spans="1:8" ht="15">
      <c r="A126" s="223" t="s">
        <v>352</v>
      </c>
      <c r="B126" s="227"/>
      <c r="C126" s="227"/>
      <c r="D126" s="227">
        <v>0</v>
      </c>
      <c r="E126" s="227"/>
      <c r="F126" s="227"/>
      <c r="G126" s="227">
        <v>0</v>
      </c>
      <c r="H126" s="11" t="s">
        <v>445</v>
      </c>
    </row>
    <row r="127" spans="1:8" ht="15">
      <c r="A127" s="223" t="s">
        <v>354</v>
      </c>
      <c r="B127" s="227">
        <v>0</v>
      </c>
      <c r="C127" s="227">
        <v>2885000</v>
      </c>
      <c r="D127" s="227">
        <v>2885000</v>
      </c>
      <c r="E127" s="227">
        <v>0</v>
      </c>
      <c r="F127" s="227">
        <v>0</v>
      </c>
      <c r="G127" s="227">
        <v>2885000</v>
      </c>
      <c r="H127" s="11" t="s">
        <v>446</v>
      </c>
    </row>
    <row r="128" spans="1:8" ht="15">
      <c r="A128" s="223" t="s">
        <v>356</v>
      </c>
      <c r="B128" s="227">
        <v>140000</v>
      </c>
      <c r="C128" s="227">
        <v>0</v>
      </c>
      <c r="D128" s="227">
        <v>140000</v>
      </c>
      <c r="E128" s="227">
        <v>0</v>
      </c>
      <c r="F128" s="227">
        <v>0</v>
      </c>
      <c r="G128" s="227">
        <v>140000</v>
      </c>
      <c r="H128" s="11" t="s">
        <v>447</v>
      </c>
    </row>
    <row r="129" spans="1:8" ht="15">
      <c r="A129" s="223" t="s">
        <v>358</v>
      </c>
      <c r="B129" s="227">
        <v>220464</v>
      </c>
      <c r="C129" s="227">
        <v>366200</v>
      </c>
      <c r="D129" s="227">
        <v>586664</v>
      </c>
      <c r="E129" s="227">
        <v>422103.36</v>
      </c>
      <c r="F129" s="227">
        <v>422103.36</v>
      </c>
      <c r="G129" s="227">
        <v>164560.64000000001</v>
      </c>
      <c r="H129" s="11" t="s">
        <v>448</v>
      </c>
    </row>
    <row r="130" spans="1:8" ht="15">
      <c r="A130" s="223" t="s">
        <v>360</v>
      </c>
      <c r="B130" s="227"/>
      <c r="C130" s="227"/>
      <c r="D130" s="227">
        <v>0</v>
      </c>
      <c r="E130" s="227"/>
      <c r="F130" s="227"/>
      <c r="G130" s="227">
        <v>0</v>
      </c>
      <c r="H130" s="11" t="s">
        <v>449</v>
      </c>
    </row>
    <row r="131" spans="1:8" ht="15">
      <c r="A131" s="223" t="s">
        <v>362</v>
      </c>
      <c r="B131" s="227"/>
      <c r="C131" s="227"/>
      <c r="D131" s="227">
        <v>0</v>
      </c>
      <c r="E131" s="227"/>
      <c r="F131" s="227"/>
      <c r="G131" s="227">
        <v>0</v>
      </c>
      <c r="H131" s="11" t="s">
        <v>450</v>
      </c>
    </row>
    <row r="132" spans="1:8" ht="15">
      <c r="A132" s="223" t="s">
        <v>364</v>
      </c>
      <c r="B132" s="227">
        <v>500000</v>
      </c>
      <c r="C132" s="227">
        <v>256067</v>
      </c>
      <c r="D132" s="227">
        <v>756067</v>
      </c>
      <c r="E132" s="227">
        <v>0</v>
      </c>
      <c r="F132" s="227">
        <v>0</v>
      </c>
      <c r="G132" s="227">
        <v>756067</v>
      </c>
      <c r="H132" s="10"/>
    </row>
    <row r="133" spans="1:8" ht="15">
      <c r="A133" s="222" t="s">
        <v>365</v>
      </c>
      <c r="B133" s="227">
        <v>116917774.3</v>
      </c>
      <c r="C133" s="227">
        <v>55232627</v>
      </c>
      <c r="D133" s="227">
        <v>172150401.29999998</v>
      </c>
      <c r="E133" s="227">
        <v>41544495.730000004</v>
      </c>
      <c r="F133" s="227">
        <v>41544495.730000004</v>
      </c>
      <c r="G133" s="227">
        <v>130605905.56999999</v>
      </c>
      <c r="H133" s="11" t="s">
        <v>451</v>
      </c>
    </row>
    <row r="134" spans="1:8" ht="15">
      <c r="A134" s="223" t="s">
        <v>367</v>
      </c>
      <c r="B134" s="227">
        <v>87867166.769999996</v>
      </c>
      <c r="C134" s="227">
        <v>56114545.640000001</v>
      </c>
      <c r="D134" s="227">
        <v>143981712.41</v>
      </c>
      <c r="E134" s="227">
        <v>33299062.48</v>
      </c>
      <c r="F134" s="227">
        <v>33299062.48</v>
      </c>
      <c r="G134" s="227">
        <v>110682649.92999999</v>
      </c>
      <c r="H134" s="11" t="s">
        <v>452</v>
      </c>
    </row>
    <row r="135" spans="1:8" ht="15">
      <c r="A135" s="223" t="s">
        <v>369</v>
      </c>
      <c r="B135" s="227">
        <v>28263111.530000001</v>
      </c>
      <c r="C135" s="227">
        <v>-4274076.53</v>
      </c>
      <c r="D135" s="227">
        <v>23989035</v>
      </c>
      <c r="E135" s="227">
        <v>8245433.25</v>
      </c>
      <c r="F135" s="227">
        <v>8245433.25</v>
      </c>
      <c r="G135" s="227">
        <v>15743601.75</v>
      </c>
      <c r="H135" s="11" t="s">
        <v>453</v>
      </c>
    </row>
    <row r="136" spans="1:8" ht="15">
      <c r="A136" s="223" t="s">
        <v>371</v>
      </c>
      <c r="B136" s="227">
        <v>787496</v>
      </c>
      <c r="C136" s="227">
        <v>3392157.89</v>
      </c>
      <c r="D136" s="227">
        <v>4179653.89</v>
      </c>
      <c r="E136" s="227">
        <v>0</v>
      </c>
      <c r="F136" s="227">
        <v>0</v>
      </c>
      <c r="G136" s="227">
        <v>4179653.89</v>
      </c>
      <c r="H136" s="10"/>
    </row>
    <row r="137" spans="1:8" ht="15">
      <c r="A137" s="222" t="s">
        <v>372</v>
      </c>
      <c r="B137" s="227">
        <v>0</v>
      </c>
      <c r="C137" s="227">
        <v>0</v>
      </c>
      <c r="D137" s="227">
        <v>0</v>
      </c>
      <c r="E137" s="227">
        <v>0</v>
      </c>
      <c r="F137" s="227">
        <v>0</v>
      </c>
      <c r="G137" s="227">
        <v>0</v>
      </c>
      <c r="H137" s="11" t="s">
        <v>454</v>
      </c>
    </row>
    <row r="138" spans="1:8" ht="15">
      <c r="A138" s="223" t="s">
        <v>374</v>
      </c>
      <c r="B138" s="227"/>
      <c r="C138" s="227"/>
      <c r="D138" s="227">
        <v>0</v>
      </c>
      <c r="E138" s="227"/>
      <c r="F138" s="227"/>
      <c r="G138" s="227">
        <v>0</v>
      </c>
      <c r="H138" s="11" t="s">
        <v>455</v>
      </c>
    </row>
    <row r="139" spans="1:8" ht="15">
      <c r="A139" s="223" t="s">
        <v>376</v>
      </c>
      <c r="B139" s="227"/>
      <c r="C139" s="227"/>
      <c r="D139" s="227">
        <v>0</v>
      </c>
      <c r="E139" s="227"/>
      <c r="F139" s="227"/>
      <c r="G139" s="227">
        <v>0</v>
      </c>
      <c r="H139" s="11" t="s">
        <v>456</v>
      </c>
    </row>
    <row r="140" spans="1:8" ht="15">
      <c r="A140" s="223" t="s">
        <v>378</v>
      </c>
      <c r="B140" s="227"/>
      <c r="C140" s="227"/>
      <c r="D140" s="227">
        <v>0</v>
      </c>
      <c r="E140" s="227"/>
      <c r="F140" s="227"/>
      <c r="G140" s="227">
        <v>0</v>
      </c>
      <c r="H140" s="11" t="s">
        <v>457</v>
      </c>
    </row>
    <row r="141" spans="1:8" ht="15">
      <c r="A141" s="223" t="s">
        <v>380</v>
      </c>
      <c r="B141" s="227"/>
      <c r="C141" s="227"/>
      <c r="D141" s="227">
        <v>0</v>
      </c>
      <c r="E141" s="227"/>
      <c r="F141" s="227"/>
      <c r="G141" s="227">
        <v>0</v>
      </c>
      <c r="H141" s="11" t="s">
        <v>458</v>
      </c>
    </row>
    <row r="142" spans="1:8" ht="15">
      <c r="A142" s="223" t="s">
        <v>382</v>
      </c>
      <c r="B142" s="227"/>
      <c r="C142" s="227"/>
      <c r="D142" s="227">
        <v>0</v>
      </c>
      <c r="E142" s="227"/>
      <c r="F142" s="227"/>
      <c r="G142" s="227">
        <v>0</v>
      </c>
      <c r="H142" s="11"/>
    </row>
    <row r="143" spans="1:8" ht="15">
      <c r="A143" s="223" t="s">
        <v>617</v>
      </c>
      <c r="B143" s="227"/>
      <c r="C143" s="227"/>
      <c r="D143" s="227">
        <v>0</v>
      </c>
      <c r="E143" s="227"/>
      <c r="F143" s="227"/>
      <c r="G143" s="227">
        <v>0</v>
      </c>
      <c r="H143" s="11" t="s">
        <v>459</v>
      </c>
    </row>
    <row r="144" spans="1:8" ht="15">
      <c r="A144" s="223" t="s">
        <v>384</v>
      </c>
      <c r="B144" s="227"/>
      <c r="C144" s="227"/>
      <c r="D144" s="227">
        <v>0</v>
      </c>
      <c r="E144" s="227"/>
      <c r="F144" s="227"/>
      <c r="G144" s="227">
        <v>0</v>
      </c>
      <c r="H144" s="11" t="s">
        <v>460</v>
      </c>
    </row>
    <row r="145" spans="1:8" ht="15">
      <c r="A145" s="223" t="s">
        <v>386</v>
      </c>
      <c r="B145" s="227"/>
      <c r="C145" s="227"/>
      <c r="D145" s="227">
        <v>0</v>
      </c>
      <c r="E145" s="227"/>
      <c r="F145" s="227"/>
      <c r="G145" s="227">
        <v>0</v>
      </c>
      <c r="H145" s="10"/>
    </row>
    <row r="146" spans="1:8" ht="15">
      <c r="A146" s="222" t="s">
        <v>387</v>
      </c>
      <c r="B146" s="227">
        <v>4166068</v>
      </c>
      <c r="C146" s="227">
        <v>2181812.0299999998</v>
      </c>
      <c r="D146" s="227">
        <v>6347880.0299999993</v>
      </c>
      <c r="E146" s="227">
        <v>1500000</v>
      </c>
      <c r="F146" s="227">
        <v>1500000</v>
      </c>
      <c r="G146" s="227">
        <v>4847880.0299999993</v>
      </c>
      <c r="H146" s="11" t="s">
        <v>461</v>
      </c>
    </row>
    <row r="147" spans="1:8" ht="15">
      <c r="A147" s="223" t="s">
        <v>389</v>
      </c>
      <c r="B147" s="227"/>
      <c r="C147" s="227"/>
      <c r="D147" s="227">
        <v>0</v>
      </c>
      <c r="E147" s="227"/>
      <c r="F147" s="227"/>
      <c r="G147" s="227">
        <v>0</v>
      </c>
      <c r="H147" s="11" t="s">
        <v>462</v>
      </c>
    </row>
    <row r="148" spans="1:8" ht="15">
      <c r="A148" s="223" t="s">
        <v>391</v>
      </c>
      <c r="B148" s="227"/>
      <c r="C148" s="227"/>
      <c r="D148" s="227">
        <v>0</v>
      </c>
      <c r="E148" s="227"/>
      <c r="F148" s="227"/>
      <c r="G148" s="227">
        <v>0</v>
      </c>
      <c r="H148" s="11" t="s">
        <v>463</v>
      </c>
    </row>
    <row r="149" spans="1:8" ht="15">
      <c r="A149" s="223" t="s">
        <v>393</v>
      </c>
      <c r="B149" s="227">
        <v>4166068</v>
      </c>
      <c r="C149" s="227">
        <v>2181812.0299999998</v>
      </c>
      <c r="D149" s="227">
        <v>6347880.0299999993</v>
      </c>
      <c r="E149" s="227">
        <v>1500000</v>
      </c>
      <c r="F149" s="227">
        <v>1500000</v>
      </c>
      <c r="G149" s="227">
        <v>4847880.0299999993</v>
      </c>
      <c r="H149" s="10"/>
    </row>
    <row r="150" spans="1:8" ht="15">
      <c r="A150" s="222" t="s">
        <v>394</v>
      </c>
      <c r="B150" s="227">
        <v>29030000</v>
      </c>
      <c r="C150" s="227">
        <v>-2380000</v>
      </c>
      <c r="D150" s="227">
        <v>26650000</v>
      </c>
      <c r="E150" s="227">
        <v>24516403.539999999</v>
      </c>
      <c r="F150" s="227">
        <v>24516403.539999999</v>
      </c>
      <c r="G150" s="227">
        <v>2133596.46</v>
      </c>
      <c r="H150" s="11" t="s">
        <v>464</v>
      </c>
    </row>
    <row r="151" spans="1:8" ht="15">
      <c r="A151" s="223" t="s">
        <v>396</v>
      </c>
      <c r="B151" s="227">
        <v>24000000</v>
      </c>
      <c r="C151" s="227">
        <v>0</v>
      </c>
      <c r="D151" s="227">
        <v>24000000</v>
      </c>
      <c r="E151" s="227">
        <v>24000000</v>
      </c>
      <c r="F151" s="227">
        <v>24000000</v>
      </c>
      <c r="G151" s="227">
        <v>0</v>
      </c>
      <c r="H151" s="11" t="s">
        <v>465</v>
      </c>
    </row>
    <row r="152" spans="1:8" ht="15">
      <c r="A152" s="223" t="s">
        <v>398</v>
      </c>
      <c r="B152" s="227">
        <v>4500000</v>
      </c>
      <c r="C152" s="227">
        <v>-1850000</v>
      </c>
      <c r="D152" s="227">
        <v>2650000</v>
      </c>
      <c r="E152" s="227">
        <v>516403.54</v>
      </c>
      <c r="F152" s="227">
        <v>516403.54</v>
      </c>
      <c r="G152" s="227">
        <v>2133596.46</v>
      </c>
      <c r="H152" s="11" t="s">
        <v>466</v>
      </c>
    </row>
    <row r="153" spans="1:8" ht="15">
      <c r="A153" s="223" t="s">
        <v>400</v>
      </c>
      <c r="B153" s="227">
        <v>480000</v>
      </c>
      <c r="C153" s="227">
        <v>-480000</v>
      </c>
      <c r="D153" s="227">
        <v>0</v>
      </c>
      <c r="E153" s="227">
        <v>0</v>
      </c>
      <c r="F153" s="227">
        <v>0</v>
      </c>
      <c r="G153" s="227">
        <v>0</v>
      </c>
      <c r="H153" s="11" t="s">
        <v>467</v>
      </c>
    </row>
    <row r="154" spans="1:8" ht="15">
      <c r="A154" s="216" t="s">
        <v>402</v>
      </c>
      <c r="B154" s="227">
        <v>50000</v>
      </c>
      <c r="C154" s="227">
        <v>-50000</v>
      </c>
      <c r="D154" s="227">
        <v>0</v>
      </c>
      <c r="E154" s="227">
        <v>0</v>
      </c>
      <c r="F154" s="227">
        <v>0</v>
      </c>
      <c r="G154" s="227">
        <v>0</v>
      </c>
      <c r="H154" s="11" t="s">
        <v>468</v>
      </c>
    </row>
    <row r="155" spans="1:8" ht="15">
      <c r="A155" s="223" t="s">
        <v>404</v>
      </c>
      <c r="B155" s="227"/>
      <c r="C155" s="227"/>
      <c r="D155" s="227">
        <v>0</v>
      </c>
      <c r="E155" s="227"/>
      <c r="F155" s="227"/>
      <c r="G155" s="227">
        <v>0</v>
      </c>
      <c r="H155" s="11" t="s">
        <v>469</v>
      </c>
    </row>
    <row r="156" spans="1:8" ht="15">
      <c r="A156" s="223" t="s">
        <v>406</v>
      </c>
      <c r="B156" s="227"/>
      <c r="C156" s="227"/>
      <c r="D156" s="227">
        <v>0</v>
      </c>
      <c r="E156" s="227"/>
      <c r="F156" s="227"/>
      <c r="G156" s="227">
        <v>0</v>
      </c>
      <c r="H156" s="11" t="s">
        <v>470</v>
      </c>
    </row>
    <row r="157" spans="1:8" ht="15">
      <c r="A157" s="223" t="s">
        <v>408</v>
      </c>
      <c r="B157" s="227"/>
      <c r="C157" s="227"/>
      <c r="D157" s="227">
        <v>0</v>
      </c>
      <c r="E157" s="227"/>
      <c r="F157" s="227"/>
      <c r="G157" s="227">
        <v>0</v>
      </c>
      <c r="H157" s="10"/>
    </row>
    <row r="158" spans="1:8" ht="15">
      <c r="A158" s="217"/>
      <c r="B158" s="228"/>
      <c r="C158" s="228"/>
      <c r="D158" s="228"/>
      <c r="E158" s="228"/>
      <c r="F158" s="228"/>
      <c r="G158" s="228"/>
      <c r="H158" s="10"/>
    </row>
    <row r="159" spans="1:8" ht="15">
      <c r="A159" s="218" t="s">
        <v>471</v>
      </c>
      <c r="B159" s="226">
        <v>508752138</v>
      </c>
      <c r="C159" s="226">
        <v>100495253.90000001</v>
      </c>
      <c r="D159" s="226">
        <v>609247391.89999986</v>
      </c>
      <c r="E159" s="226">
        <v>281140104.11000001</v>
      </c>
      <c r="F159" s="226">
        <v>280095291.63</v>
      </c>
      <c r="G159" s="226">
        <v>328107287.78999996</v>
      </c>
      <c r="H159" s="10"/>
    </row>
    <row r="160" spans="1:8" ht="15">
      <c r="A160" s="220"/>
      <c r="B160" s="229"/>
      <c r="C160" s="229"/>
      <c r="D160" s="229"/>
      <c r="E160" s="229"/>
      <c r="F160" s="229"/>
      <c r="G160" s="229"/>
    </row>
    <row r="162" spans="1:1">
      <c r="A162" t="s">
        <v>629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topLeftCell="A16"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258" t="s">
        <v>627</v>
      </c>
      <c r="B1" s="258"/>
      <c r="C1" s="258"/>
      <c r="D1" s="258"/>
      <c r="E1" s="258"/>
      <c r="F1" s="258"/>
      <c r="G1" s="258"/>
    </row>
    <row r="2" spans="1:7" ht="15">
      <c r="A2" s="259" t="s">
        <v>569</v>
      </c>
      <c r="B2" s="260"/>
      <c r="C2" s="260"/>
      <c r="D2" s="260"/>
      <c r="E2" s="260"/>
      <c r="F2" s="260"/>
      <c r="G2" s="261"/>
    </row>
    <row r="3" spans="1:7" ht="15">
      <c r="A3" s="262" t="s">
        <v>592</v>
      </c>
      <c r="B3" s="263"/>
      <c r="C3" s="263"/>
      <c r="D3" s="263"/>
      <c r="E3" s="263"/>
      <c r="F3" s="263"/>
      <c r="G3" s="264"/>
    </row>
    <row r="4" spans="1:7" ht="15">
      <c r="A4" s="262" t="s">
        <v>593</v>
      </c>
      <c r="B4" s="263"/>
      <c r="C4" s="263"/>
      <c r="D4" s="263"/>
      <c r="E4" s="263"/>
      <c r="F4" s="263"/>
      <c r="G4" s="264"/>
    </row>
    <row r="5" spans="1:7" ht="15">
      <c r="A5" s="265" t="s">
        <v>634</v>
      </c>
      <c r="B5" s="266"/>
      <c r="C5" s="266"/>
      <c r="D5" s="266"/>
      <c r="E5" s="266"/>
      <c r="F5" s="266"/>
      <c r="G5" s="267"/>
    </row>
    <row r="6" spans="1:7" ht="15">
      <c r="A6" s="237" t="s">
        <v>571</v>
      </c>
      <c r="B6" s="251"/>
      <c r="C6" s="251"/>
      <c r="D6" s="251"/>
      <c r="E6" s="251"/>
      <c r="F6" s="251"/>
      <c r="G6" s="252"/>
    </row>
    <row r="7" spans="1:7" ht="15">
      <c r="A7" s="253" t="s">
        <v>0</v>
      </c>
      <c r="B7" s="255" t="s">
        <v>269</v>
      </c>
      <c r="C7" s="255"/>
      <c r="D7" s="255"/>
      <c r="E7" s="255"/>
      <c r="F7" s="255"/>
      <c r="G7" s="256" t="s">
        <v>274</v>
      </c>
    </row>
    <row r="8" spans="1:7" ht="30">
      <c r="A8" s="254"/>
      <c r="B8" s="243" t="s">
        <v>270</v>
      </c>
      <c r="C8" s="244" t="s">
        <v>203</v>
      </c>
      <c r="D8" s="243" t="s">
        <v>204</v>
      </c>
      <c r="E8" s="243" t="s">
        <v>166</v>
      </c>
      <c r="F8" s="243" t="s">
        <v>181</v>
      </c>
      <c r="G8" s="257"/>
    </row>
    <row r="9" spans="1:7" ht="15">
      <c r="A9" s="238" t="s">
        <v>594</v>
      </c>
      <c r="B9" s="245">
        <v>276893577</v>
      </c>
      <c r="C9" s="245">
        <v>43223978.209999993</v>
      </c>
      <c r="D9" s="245">
        <v>320117555.20999998</v>
      </c>
      <c r="E9" s="245">
        <v>160395885.20999998</v>
      </c>
      <c r="F9" s="245">
        <v>159473970.16999999</v>
      </c>
      <c r="G9" s="245">
        <v>159721670</v>
      </c>
    </row>
    <row r="10" spans="1:7" ht="15">
      <c r="A10" s="250">
        <v>3111</v>
      </c>
      <c r="B10" s="246">
        <v>264945555</v>
      </c>
      <c r="C10" s="246">
        <v>0</v>
      </c>
      <c r="D10" s="246">
        <v>264945555</v>
      </c>
      <c r="E10" s="246">
        <v>150275519.00999999</v>
      </c>
      <c r="F10" s="246">
        <v>149353603.97</v>
      </c>
      <c r="G10" s="246">
        <v>114670035.99000001</v>
      </c>
    </row>
    <row r="11" spans="1:7" ht="15">
      <c r="A11" s="250">
        <v>3112</v>
      </c>
      <c r="B11" s="246">
        <v>11948022</v>
      </c>
      <c r="C11" s="246">
        <v>0</v>
      </c>
      <c r="D11" s="246">
        <v>11948022</v>
      </c>
      <c r="E11" s="246">
        <v>10120366.199999999</v>
      </c>
      <c r="F11" s="246">
        <v>10120366.199999999</v>
      </c>
      <c r="G11" s="246">
        <v>1827655.8000000007</v>
      </c>
    </row>
    <row r="12" spans="1:7" ht="15">
      <c r="A12" s="250">
        <v>3111</v>
      </c>
      <c r="B12" s="246">
        <v>0</v>
      </c>
      <c r="C12" s="246">
        <v>41004849.619999997</v>
      </c>
      <c r="D12" s="246">
        <v>41004849.619999997</v>
      </c>
      <c r="E12" s="246">
        <v>0</v>
      </c>
      <c r="F12" s="246">
        <v>0</v>
      </c>
      <c r="G12" s="246">
        <v>41004849.619999997</v>
      </c>
    </row>
    <row r="13" spans="1:7" ht="15">
      <c r="A13" s="250">
        <v>3112</v>
      </c>
      <c r="B13" s="246">
        <v>0</v>
      </c>
      <c r="C13" s="246">
        <v>2219128.59</v>
      </c>
      <c r="D13" s="246">
        <v>2219128.59</v>
      </c>
      <c r="E13" s="246">
        <v>0</v>
      </c>
      <c r="F13" s="246">
        <v>0</v>
      </c>
      <c r="G13" s="246">
        <v>2219128.59</v>
      </c>
    </row>
    <row r="14" spans="1:7" ht="15">
      <c r="A14" s="242" t="s">
        <v>564</v>
      </c>
      <c r="B14" s="246"/>
      <c r="C14" s="246"/>
      <c r="D14" s="246">
        <v>0</v>
      </c>
      <c r="E14" s="246"/>
      <c r="F14" s="246"/>
      <c r="G14" s="246">
        <v>0</v>
      </c>
    </row>
    <row r="15" spans="1:7" ht="15">
      <c r="A15" s="242" t="s">
        <v>565</v>
      </c>
      <c r="B15" s="246"/>
      <c r="C15" s="246"/>
      <c r="D15" s="246">
        <v>0</v>
      </c>
      <c r="E15" s="246"/>
      <c r="F15" s="246"/>
      <c r="G15" s="246">
        <v>0</v>
      </c>
    </row>
    <row r="16" spans="1:7" ht="15">
      <c r="A16" s="242" t="s">
        <v>566</v>
      </c>
      <c r="B16" s="246"/>
      <c r="C16" s="246"/>
      <c r="D16" s="246">
        <v>0</v>
      </c>
      <c r="E16" s="246"/>
      <c r="F16" s="246"/>
      <c r="G16" s="246">
        <v>0</v>
      </c>
    </row>
    <row r="17" spans="1:7" ht="15">
      <c r="A17" s="242" t="s">
        <v>595</v>
      </c>
      <c r="B17" s="246"/>
      <c r="C17" s="246"/>
      <c r="D17" s="246">
        <v>0</v>
      </c>
      <c r="E17" s="246"/>
      <c r="F17" s="246"/>
      <c r="G17" s="246">
        <v>0</v>
      </c>
    </row>
    <row r="18" spans="1:7" ht="15">
      <c r="A18" s="241" t="s">
        <v>577</v>
      </c>
      <c r="B18" s="247"/>
      <c r="C18" s="247"/>
      <c r="D18" s="247"/>
      <c r="E18" s="247"/>
      <c r="F18" s="247"/>
      <c r="G18" s="247"/>
    </row>
    <row r="19" spans="1:7" ht="15">
      <c r="A19" s="239" t="s">
        <v>596</v>
      </c>
      <c r="B19" s="248">
        <v>231858561</v>
      </c>
      <c r="C19" s="248">
        <v>57271275.689999998</v>
      </c>
      <c r="D19" s="248">
        <v>289129836.69</v>
      </c>
      <c r="E19" s="248">
        <v>120744218.90000001</v>
      </c>
      <c r="F19" s="248">
        <v>9424942.3200000003</v>
      </c>
      <c r="G19" s="248">
        <v>168385617.78999999</v>
      </c>
    </row>
    <row r="20" spans="1:7" ht="15">
      <c r="A20" s="250">
        <v>3111</v>
      </c>
      <c r="B20" s="246">
        <v>217417008</v>
      </c>
      <c r="C20" s="246">
        <v>55171275.689999998</v>
      </c>
      <c r="D20" s="246">
        <v>272588283.69</v>
      </c>
      <c r="E20" s="246">
        <v>111390158.90000001</v>
      </c>
      <c r="F20" s="246">
        <v>7265596.3200000003</v>
      </c>
      <c r="G20" s="246">
        <v>161198124.78999999</v>
      </c>
    </row>
    <row r="21" spans="1:7" ht="15">
      <c r="A21" s="250">
        <v>3112</v>
      </c>
      <c r="B21" s="246">
        <v>14441553</v>
      </c>
      <c r="C21" s="246">
        <v>2100000</v>
      </c>
      <c r="D21" s="246">
        <v>16541553</v>
      </c>
      <c r="E21" s="246">
        <v>9354060</v>
      </c>
      <c r="F21" s="246">
        <v>2159346</v>
      </c>
      <c r="G21" s="246">
        <v>7187493</v>
      </c>
    </row>
    <row r="22" spans="1:7" ht="15">
      <c r="A22" s="242" t="s">
        <v>567</v>
      </c>
      <c r="B22" s="246"/>
      <c r="C22" s="246"/>
      <c r="D22" s="246">
        <v>0</v>
      </c>
      <c r="E22" s="246"/>
      <c r="F22" s="246"/>
      <c r="G22" s="246">
        <v>0</v>
      </c>
    </row>
    <row r="23" spans="1:7" ht="15">
      <c r="A23" s="242" t="s">
        <v>568</v>
      </c>
      <c r="B23" s="246"/>
      <c r="C23" s="246"/>
      <c r="D23" s="246">
        <v>0</v>
      </c>
      <c r="E23" s="246"/>
      <c r="F23" s="246"/>
      <c r="G23" s="246">
        <v>0</v>
      </c>
    </row>
    <row r="24" spans="1:7" ht="15">
      <c r="A24" s="242" t="s">
        <v>564</v>
      </c>
      <c r="B24" s="246"/>
      <c r="C24" s="246"/>
      <c r="D24" s="246">
        <v>0</v>
      </c>
      <c r="E24" s="246"/>
      <c r="F24" s="246"/>
      <c r="G24" s="246">
        <v>0</v>
      </c>
    </row>
    <row r="25" spans="1:7" ht="15">
      <c r="A25" s="242" t="s">
        <v>565</v>
      </c>
      <c r="B25" s="246"/>
      <c r="C25" s="246"/>
      <c r="D25" s="246">
        <v>0</v>
      </c>
      <c r="E25" s="246"/>
      <c r="F25" s="246"/>
      <c r="G25" s="246">
        <v>0</v>
      </c>
    </row>
    <row r="26" spans="1:7" ht="15">
      <c r="A26" s="242" t="s">
        <v>566</v>
      </c>
      <c r="B26" s="246"/>
      <c r="C26" s="246"/>
      <c r="D26" s="246">
        <v>0</v>
      </c>
      <c r="E26" s="246"/>
      <c r="F26" s="246"/>
      <c r="G26" s="246">
        <v>0</v>
      </c>
    </row>
    <row r="27" spans="1:7" ht="15">
      <c r="A27" s="242" t="s">
        <v>595</v>
      </c>
      <c r="B27" s="246"/>
      <c r="C27" s="246"/>
      <c r="D27" s="246">
        <v>0</v>
      </c>
      <c r="E27" s="246"/>
      <c r="F27" s="246"/>
      <c r="G27" s="246">
        <v>0</v>
      </c>
    </row>
    <row r="28" spans="1:7" ht="15">
      <c r="A28" s="241" t="s">
        <v>577</v>
      </c>
      <c r="B28" s="247"/>
      <c r="C28" s="247"/>
      <c r="D28" s="246">
        <v>0</v>
      </c>
      <c r="E28" s="246"/>
      <c r="F28" s="246"/>
      <c r="G28" s="246">
        <v>0</v>
      </c>
    </row>
    <row r="29" spans="1:7" ht="15">
      <c r="A29" s="239" t="s">
        <v>471</v>
      </c>
      <c r="B29" s="248">
        <v>508752138</v>
      </c>
      <c r="C29" s="248">
        <v>100495253.89999999</v>
      </c>
      <c r="D29" s="248">
        <v>609247391.89999998</v>
      </c>
      <c r="E29" s="248">
        <v>281140104.11000001</v>
      </c>
      <c r="F29" s="248">
        <v>168898912.48999998</v>
      </c>
      <c r="G29" s="248">
        <v>328107287.78999996</v>
      </c>
    </row>
    <row r="30" spans="1:7" ht="15">
      <c r="A30" s="240"/>
      <c r="B30" s="249"/>
      <c r="C30" s="249"/>
      <c r="D30" s="249"/>
      <c r="E30" s="249"/>
      <c r="F30" s="249"/>
      <c r="G30" s="249"/>
    </row>
    <row r="32" spans="1:7">
      <c r="A32" s="1" t="s">
        <v>629</v>
      </c>
    </row>
  </sheetData>
  <mergeCells count="9">
    <mergeCell ref="A4:G4"/>
    <mergeCell ref="A5:G5"/>
    <mergeCell ref="A6:G6"/>
    <mergeCell ref="A7:A8"/>
    <mergeCell ref="B7:F7"/>
    <mergeCell ref="G7:G8"/>
    <mergeCell ref="A1:G1"/>
    <mergeCell ref="A2:G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292" t="s">
        <v>628</v>
      </c>
      <c r="B1" s="293"/>
      <c r="C1" s="293"/>
      <c r="D1" s="293"/>
      <c r="E1" s="293"/>
      <c r="F1" s="293"/>
      <c r="G1" s="293"/>
      <c r="H1" s="7"/>
    </row>
    <row r="2" spans="1:8" ht="15">
      <c r="A2" s="294" t="s">
        <v>569</v>
      </c>
      <c r="B2" s="295"/>
      <c r="C2" s="295"/>
      <c r="D2" s="295"/>
      <c r="E2" s="295"/>
      <c r="F2" s="295"/>
      <c r="G2" s="296"/>
      <c r="H2" s="7"/>
    </row>
    <row r="3" spans="1:8" ht="15">
      <c r="A3" s="297" t="s">
        <v>605</v>
      </c>
      <c r="B3" s="291"/>
      <c r="C3" s="291"/>
      <c r="D3" s="291"/>
      <c r="E3" s="291"/>
      <c r="F3" s="291"/>
      <c r="G3" s="298"/>
      <c r="H3" s="7"/>
    </row>
    <row r="4" spans="1:8" ht="15">
      <c r="A4" s="297" t="s">
        <v>606</v>
      </c>
      <c r="B4" s="291"/>
      <c r="C4" s="291"/>
      <c r="D4" s="291"/>
      <c r="E4" s="291"/>
      <c r="F4" s="291"/>
      <c r="G4" s="298"/>
      <c r="H4" s="7"/>
    </row>
    <row r="5" spans="1:8" ht="15">
      <c r="A5" s="299" t="s">
        <v>634</v>
      </c>
      <c r="B5" s="300"/>
      <c r="C5" s="300"/>
      <c r="D5" s="300"/>
      <c r="E5" s="300"/>
      <c r="F5" s="300"/>
      <c r="G5" s="301"/>
      <c r="H5" s="7"/>
    </row>
    <row r="6" spans="1:8" ht="15">
      <c r="A6" s="268" t="s">
        <v>571</v>
      </c>
      <c r="B6" s="287"/>
      <c r="C6" s="287"/>
      <c r="D6" s="287"/>
      <c r="E6" s="287"/>
      <c r="F6" s="287"/>
      <c r="G6" s="288"/>
      <c r="H6" s="7"/>
    </row>
    <row r="7" spans="1:8" ht="15">
      <c r="A7" s="291" t="s">
        <v>0</v>
      </c>
      <c r="B7" s="268" t="s">
        <v>269</v>
      </c>
      <c r="C7" s="287"/>
      <c r="D7" s="287"/>
      <c r="E7" s="287"/>
      <c r="F7" s="288"/>
      <c r="G7" s="289" t="s">
        <v>607</v>
      </c>
      <c r="H7" s="7"/>
    </row>
    <row r="8" spans="1:8" ht="30">
      <c r="A8" s="291"/>
      <c r="B8" s="273" t="s">
        <v>270</v>
      </c>
      <c r="C8" s="269" t="s">
        <v>599</v>
      </c>
      <c r="D8" s="273" t="s">
        <v>272</v>
      </c>
      <c r="E8" s="273" t="s">
        <v>166</v>
      </c>
      <c r="F8" s="274" t="s">
        <v>181</v>
      </c>
      <c r="G8" s="290"/>
      <c r="H8" s="7"/>
    </row>
    <row r="9" spans="1:8" ht="15">
      <c r="A9" s="270" t="s">
        <v>472</v>
      </c>
      <c r="B9" s="281">
        <v>276893577</v>
      </c>
      <c r="C9" s="281">
        <v>43223978.210000001</v>
      </c>
      <c r="D9" s="281">
        <v>320117555.20999998</v>
      </c>
      <c r="E9" s="281">
        <v>160395885.21000001</v>
      </c>
      <c r="F9" s="281">
        <v>159473970.16999999</v>
      </c>
      <c r="G9" s="281">
        <v>159721670</v>
      </c>
      <c r="H9" s="7"/>
    </row>
    <row r="10" spans="1:8" ht="15">
      <c r="A10" s="276" t="s">
        <v>473</v>
      </c>
      <c r="B10" s="282">
        <v>129894321.33</v>
      </c>
      <c r="C10" s="282">
        <v>3175593.54</v>
      </c>
      <c r="D10" s="282">
        <v>133069914.87</v>
      </c>
      <c r="E10" s="282">
        <v>82391036.280000001</v>
      </c>
      <c r="F10" s="282">
        <v>81742544.819999993</v>
      </c>
      <c r="G10" s="282">
        <v>50678878.590000011</v>
      </c>
      <c r="H10" s="9" t="s">
        <v>474</v>
      </c>
    </row>
    <row r="11" spans="1:8" ht="15">
      <c r="A11" s="278" t="s">
        <v>475</v>
      </c>
      <c r="B11" s="282">
        <v>10895669.18</v>
      </c>
      <c r="C11" s="282">
        <v>4387400</v>
      </c>
      <c r="D11" s="282">
        <v>15283069.18</v>
      </c>
      <c r="E11" s="282">
        <v>11400076.09</v>
      </c>
      <c r="F11" s="282">
        <v>11400076.09</v>
      </c>
      <c r="G11" s="282">
        <v>3882993.09</v>
      </c>
      <c r="H11" s="9" t="s">
        <v>476</v>
      </c>
    </row>
    <row r="12" spans="1:8" ht="15">
      <c r="A12" s="278" t="s">
        <v>477</v>
      </c>
      <c r="B12" s="282">
        <v>390050.07</v>
      </c>
      <c r="C12" s="282">
        <v>-6500</v>
      </c>
      <c r="D12" s="282">
        <v>383550.07</v>
      </c>
      <c r="E12" s="282">
        <v>257795.84</v>
      </c>
      <c r="F12" s="282">
        <v>256245.84</v>
      </c>
      <c r="G12" s="282">
        <v>125754.23000000001</v>
      </c>
      <c r="H12" s="9" t="s">
        <v>478</v>
      </c>
    </row>
    <row r="13" spans="1:8" ht="15">
      <c r="A13" s="278" t="s">
        <v>479</v>
      </c>
      <c r="B13" s="282">
        <v>26910861.760000002</v>
      </c>
      <c r="C13" s="282">
        <v>773461.6</v>
      </c>
      <c r="D13" s="282">
        <v>27684323.360000003</v>
      </c>
      <c r="E13" s="282">
        <v>16129741.73</v>
      </c>
      <c r="F13" s="282">
        <v>16125125.33</v>
      </c>
      <c r="G13" s="282">
        <v>11554581.630000003</v>
      </c>
      <c r="H13" s="9" t="s">
        <v>480</v>
      </c>
    </row>
    <row r="14" spans="1:8" ht="15">
      <c r="A14" s="278" t="s">
        <v>481</v>
      </c>
      <c r="B14" s="282"/>
      <c r="C14" s="282"/>
      <c r="D14" s="282">
        <v>0</v>
      </c>
      <c r="E14" s="282"/>
      <c r="F14" s="282"/>
      <c r="G14" s="282">
        <v>0</v>
      </c>
      <c r="H14" s="9" t="s">
        <v>482</v>
      </c>
    </row>
    <row r="15" spans="1:8" ht="15">
      <c r="A15" s="278" t="s">
        <v>483</v>
      </c>
      <c r="B15" s="282">
        <v>29793126.43</v>
      </c>
      <c r="C15" s="282">
        <v>-5742925.0099999998</v>
      </c>
      <c r="D15" s="282">
        <v>24050201.420000002</v>
      </c>
      <c r="E15" s="282">
        <v>13793023.869999999</v>
      </c>
      <c r="F15" s="282">
        <v>13150743.199999999</v>
      </c>
      <c r="G15" s="282">
        <v>10257177.550000003</v>
      </c>
      <c r="H15" s="9" t="s">
        <v>484</v>
      </c>
    </row>
    <row r="16" spans="1:8" ht="15">
      <c r="A16" s="278" t="s">
        <v>485</v>
      </c>
      <c r="B16" s="282"/>
      <c r="C16" s="282"/>
      <c r="D16" s="282">
        <v>0</v>
      </c>
      <c r="E16" s="282"/>
      <c r="F16" s="282"/>
      <c r="G16" s="282">
        <v>0</v>
      </c>
      <c r="H16" s="9" t="s">
        <v>486</v>
      </c>
    </row>
    <row r="17" spans="1:8" ht="15">
      <c r="A17" s="278" t="s">
        <v>487</v>
      </c>
      <c r="B17" s="282">
        <v>61077326.450000003</v>
      </c>
      <c r="C17" s="282">
        <v>3152499.95</v>
      </c>
      <c r="D17" s="282">
        <v>64229826.400000006</v>
      </c>
      <c r="E17" s="282">
        <v>40161816.950000003</v>
      </c>
      <c r="F17" s="282">
        <v>40161772.560000002</v>
      </c>
      <c r="G17" s="282">
        <v>24068009.450000003</v>
      </c>
      <c r="H17" s="9" t="s">
        <v>488</v>
      </c>
    </row>
    <row r="18" spans="1:8" ht="15">
      <c r="A18" s="278" t="s">
        <v>489</v>
      </c>
      <c r="B18" s="282">
        <v>827287.44</v>
      </c>
      <c r="C18" s="282">
        <v>611657</v>
      </c>
      <c r="D18" s="282">
        <v>1438944.44</v>
      </c>
      <c r="E18" s="282">
        <v>648581.80000000005</v>
      </c>
      <c r="F18" s="282">
        <v>648581.80000000005</v>
      </c>
      <c r="G18" s="282">
        <v>790362.6399999999</v>
      </c>
      <c r="H18" s="7"/>
    </row>
    <row r="19" spans="1:8" ht="15">
      <c r="A19" s="276" t="s">
        <v>490</v>
      </c>
      <c r="B19" s="282">
        <v>127321874.15000001</v>
      </c>
      <c r="C19" s="282">
        <v>40680208.670000002</v>
      </c>
      <c r="D19" s="282">
        <v>168002082.81999999</v>
      </c>
      <c r="E19" s="282">
        <v>65526818.030000001</v>
      </c>
      <c r="F19" s="282">
        <v>65253394.449999996</v>
      </c>
      <c r="G19" s="282">
        <v>102475264.78999999</v>
      </c>
      <c r="H19" s="9" t="s">
        <v>491</v>
      </c>
    </row>
    <row r="20" spans="1:8" ht="15">
      <c r="A20" s="278" t="s">
        <v>608</v>
      </c>
      <c r="B20" s="282">
        <v>9268396.0500000007</v>
      </c>
      <c r="C20" s="282">
        <v>-94301</v>
      </c>
      <c r="D20" s="282">
        <v>9174095.0500000007</v>
      </c>
      <c r="E20" s="282">
        <v>5820288.4199999999</v>
      </c>
      <c r="F20" s="282">
        <v>5820288.4199999999</v>
      </c>
      <c r="G20" s="282">
        <v>3353806.6300000008</v>
      </c>
      <c r="H20" s="9" t="s">
        <v>492</v>
      </c>
    </row>
    <row r="21" spans="1:8" ht="15">
      <c r="A21" s="278" t="s">
        <v>493</v>
      </c>
      <c r="B21" s="282">
        <v>80374003.519999996</v>
      </c>
      <c r="C21" s="282">
        <v>29212068.609999999</v>
      </c>
      <c r="D21" s="282">
        <v>109586072.13</v>
      </c>
      <c r="E21" s="282">
        <v>34183155.280000001</v>
      </c>
      <c r="F21" s="282">
        <v>34120832.009999998</v>
      </c>
      <c r="G21" s="282">
        <v>75402916.849999994</v>
      </c>
      <c r="H21" s="9" t="s">
        <v>494</v>
      </c>
    </row>
    <row r="22" spans="1:8" ht="15">
      <c r="A22" s="278" t="s">
        <v>495</v>
      </c>
      <c r="B22" s="282"/>
      <c r="C22" s="282"/>
      <c r="D22" s="282">
        <v>0</v>
      </c>
      <c r="E22" s="282"/>
      <c r="F22" s="282"/>
      <c r="G22" s="282">
        <v>0</v>
      </c>
      <c r="H22" s="9" t="s">
        <v>496</v>
      </c>
    </row>
    <row r="23" spans="1:8" ht="15">
      <c r="A23" s="278" t="s">
        <v>497</v>
      </c>
      <c r="B23" s="282">
        <v>6788543.4000000004</v>
      </c>
      <c r="C23" s="282">
        <v>-2702865.97</v>
      </c>
      <c r="D23" s="282">
        <v>4085677.43</v>
      </c>
      <c r="E23" s="282">
        <v>2946213.34</v>
      </c>
      <c r="F23" s="282">
        <v>2946213.34</v>
      </c>
      <c r="G23" s="282">
        <v>1139464.0900000003</v>
      </c>
      <c r="H23" s="9" t="s">
        <v>498</v>
      </c>
    </row>
    <row r="24" spans="1:8" ht="15">
      <c r="A24" s="278" t="s">
        <v>609</v>
      </c>
      <c r="B24" s="282">
        <v>0</v>
      </c>
      <c r="C24" s="282">
        <v>0</v>
      </c>
      <c r="D24" s="282">
        <v>0</v>
      </c>
      <c r="E24" s="282">
        <v>0</v>
      </c>
      <c r="F24" s="282">
        <v>0</v>
      </c>
      <c r="G24" s="282">
        <v>0</v>
      </c>
      <c r="H24" s="9" t="s">
        <v>499</v>
      </c>
    </row>
    <row r="25" spans="1:8" ht="15">
      <c r="A25" s="278" t="s">
        <v>500</v>
      </c>
      <c r="B25" s="282">
        <v>30890931.18</v>
      </c>
      <c r="C25" s="282">
        <v>14265307.029999999</v>
      </c>
      <c r="D25" s="282">
        <v>45156238.210000001</v>
      </c>
      <c r="E25" s="282">
        <v>22577160.989999998</v>
      </c>
      <c r="F25" s="282">
        <v>22366060.68</v>
      </c>
      <c r="G25" s="282">
        <v>22579077.220000003</v>
      </c>
      <c r="H25" s="9" t="s">
        <v>501</v>
      </c>
    </row>
    <row r="26" spans="1:8" ht="15">
      <c r="A26" s="278" t="s">
        <v>502</v>
      </c>
      <c r="B26" s="282"/>
      <c r="C26" s="282"/>
      <c r="D26" s="282">
        <v>0</v>
      </c>
      <c r="E26" s="282"/>
      <c r="F26" s="282"/>
      <c r="G26" s="282">
        <v>0</v>
      </c>
      <c r="H26" s="7"/>
    </row>
    <row r="27" spans="1:8" ht="15">
      <c r="A27" s="276" t="s">
        <v>503</v>
      </c>
      <c r="B27" s="282">
        <v>7729359.5199999996</v>
      </c>
      <c r="C27" s="282">
        <v>-731824</v>
      </c>
      <c r="D27" s="282">
        <v>6997535.5199999996</v>
      </c>
      <c r="E27" s="282">
        <v>3417018.9000000004</v>
      </c>
      <c r="F27" s="282">
        <v>3417018.9000000004</v>
      </c>
      <c r="G27" s="282">
        <v>3580516.62</v>
      </c>
      <c r="H27" s="9" t="s">
        <v>504</v>
      </c>
    </row>
    <row r="28" spans="1:8" ht="30">
      <c r="A28" s="280" t="s">
        <v>505</v>
      </c>
      <c r="B28" s="282">
        <v>4307331.09</v>
      </c>
      <c r="C28" s="282">
        <v>-42336</v>
      </c>
      <c r="D28" s="282">
        <v>4264995.09</v>
      </c>
      <c r="E28" s="282">
        <v>2156416.4700000002</v>
      </c>
      <c r="F28" s="282">
        <v>2156416.4700000002</v>
      </c>
      <c r="G28" s="282">
        <v>2108578.6199999996</v>
      </c>
      <c r="H28" s="9" t="s">
        <v>506</v>
      </c>
    </row>
    <row r="29" spans="1:8" ht="15">
      <c r="A29" s="278" t="s">
        <v>507</v>
      </c>
      <c r="B29" s="282"/>
      <c r="C29" s="282"/>
      <c r="D29" s="282">
        <v>0</v>
      </c>
      <c r="E29" s="282"/>
      <c r="F29" s="282"/>
      <c r="G29" s="282">
        <v>0</v>
      </c>
      <c r="H29" s="9" t="s">
        <v>508</v>
      </c>
    </row>
    <row r="30" spans="1:8" ht="15">
      <c r="A30" s="278" t="s">
        <v>610</v>
      </c>
      <c r="B30" s="282"/>
      <c r="C30" s="282"/>
      <c r="D30" s="282">
        <v>0</v>
      </c>
      <c r="E30" s="282"/>
      <c r="F30" s="282"/>
      <c r="G30" s="282">
        <v>0</v>
      </c>
      <c r="H30" s="9" t="s">
        <v>509</v>
      </c>
    </row>
    <row r="31" spans="1:8" ht="15">
      <c r="A31" s="278" t="s">
        <v>510</v>
      </c>
      <c r="B31" s="282"/>
      <c r="C31" s="282"/>
      <c r="D31" s="282">
        <v>0</v>
      </c>
      <c r="E31" s="282"/>
      <c r="F31" s="282"/>
      <c r="G31" s="282">
        <v>0</v>
      </c>
      <c r="H31" s="9" t="s">
        <v>511</v>
      </c>
    </row>
    <row r="32" spans="1:8" ht="15">
      <c r="A32" s="278" t="s">
        <v>512</v>
      </c>
      <c r="B32" s="282"/>
      <c r="C32" s="282"/>
      <c r="D32" s="282">
        <v>0</v>
      </c>
      <c r="E32" s="282"/>
      <c r="F32" s="282"/>
      <c r="G32" s="282">
        <v>0</v>
      </c>
      <c r="H32" s="9" t="s">
        <v>513</v>
      </c>
    </row>
    <row r="33" spans="1:8" ht="15">
      <c r="A33" s="278" t="s">
        <v>514</v>
      </c>
      <c r="B33" s="282"/>
      <c r="C33" s="282"/>
      <c r="D33" s="282">
        <v>0</v>
      </c>
      <c r="E33" s="282"/>
      <c r="F33" s="282"/>
      <c r="G33" s="282">
        <v>0</v>
      </c>
      <c r="H33" s="9" t="s">
        <v>515</v>
      </c>
    </row>
    <row r="34" spans="1:8" ht="15">
      <c r="A34" s="278" t="s">
        <v>516</v>
      </c>
      <c r="B34" s="282">
        <v>3422028.43</v>
      </c>
      <c r="C34" s="282">
        <v>-689488</v>
      </c>
      <c r="D34" s="282">
        <v>2732540.43</v>
      </c>
      <c r="E34" s="282">
        <v>1260602.43</v>
      </c>
      <c r="F34" s="282">
        <v>1260602.43</v>
      </c>
      <c r="G34" s="282">
        <v>1471938.0000000002</v>
      </c>
      <c r="H34" s="9" t="s">
        <v>517</v>
      </c>
    </row>
    <row r="35" spans="1:8" ht="15">
      <c r="A35" s="278" t="s">
        <v>518</v>
      </c>
      <c r="B35" s="282"/>
      <c r="C35" s="282"/>
      <c r="D35" s="282">
        <v>0</v>
      </c>
      <c r="E35" s="282"/>
      <c r="F35" s="282"/>
      <c r="G35" s="282">
        <v>0</v>
      </c>
      <c r="H35" s="9" t="s">
        <v>519</v>
      </c>
    </row>
    <row r="36" spans="1:8" ht="15">
      <c r="A36" s="278" t="s">
        <v>520</v>
      </c>
      <c r="B36" s="282"/>
      <c r="C36" s="282"/>
      <c r="D36" s="282">
        <v>0</v>
      </c>
      <c r="E36" s="282"/>
      <c r="F36" s="282"/>
      <c r="G36" s="282">
        <v>0</v>
      </c>
      <c r="H36" s="7"/>
    </row>
    <row r="37" spans="1:8" ht="30">
      <c r="A37" s="279" t="s">
        <v>611</v>
      </c>
      <c r="B37" s="282">
        <v>11948022</v>
      </c>
      <c r="C37" s="282">
        <v>100000</v>
      </c>
      <c r="D37" s="282">
        <v>12048022</v>
      </c>
      <c r="E37" s="282">
        <v>9061012</v>
      </c>
      <c r="F37" s="282">
        <v>9061012</v>
      </c>
      <c r="G37" s="282">
        <v>2987010</v>
      </c>
      <c r="H37" s="9" t="s">
        <v>522</v>
      </c>
    </row>
    <row r="38" spans="1:8" ht="30">
      <c r="A38" s="280" t="s">
        <v>612</v>
      </c>
      <c r="B38" s="282"/>
      <c r="C38" s="282"/>
      <c r="D38" s="282">
        <v>0</v>
      </c>
      <c r="E38" s="282"/>
      <c r="F38" s="282"/>
      <c r="G38" s="282">
        <v>0</v>
      </c>
      <c r="H38" s="9" t="s">
        <v>523</v>
      </c>
    </row>
    <row r="39" spans="1:8" ht="30">
      <c r="A39" s="280" t="s">
        <v>613</v>
      </c>
      <c r="B39" s="282">
        <v>11948022</v>
      </c>
      <c r="C39" s="282">
        <v>100000</v>
      </c>
      <c r="D39" s="282">
        <v>12048022</v>
      </c>
      <c r="E39" s="282">
        <v>9061012</v>
      </c>
      <c r="F39" s="282">
        <v>9061012</v>
      </c>
      <c r="G39" s="282">
        <v>2987010</v>
      </c>
      <c r="H39" s="9" t="s">
        <v>524</v>
      </c>
    </row>
    <row r="40" spans="1:8" ht="15">
      <c r="A40" s="280" t="s">
        <v>525</v>
      </c>
      <c r="B40" s="282"/>
      <c r="C40" s="282"/>
      <c r="D40" s="282">
        <v>0</v>
      </c>
      <c r="E40" s="282"/>
      <c r="F40" s="282"/>
      <c r="G40" s="282">
        <v>0</v>
      </c>
      <c r="H40" s="9" t="s">
        <v>526</v>
      </c>
    </row>
    <row r="41" spans="1:8" ht="15">
      <c r="A41" s="280" t="s">
        <v>527</v>
      </c>
      <c r="B41" s="282"/>
      <c r="C41" s="282"/>
      <c r="D41" s="282">
        <v>0</v>
      </c>
      <c r="E41" s="282"/>
      <c r="F41" s="282"/>
      <c r="G41" s="282">
        <v>0</v>
      </c>
      <c r="H41" s="7"/>
    </row>
    <row r="42" spans="1:8" ht="15">
      <c r="A42" s="280"/>
      <c r="B42" s="282"/>
      <c r="C42" s="282"/>
      <c r="D42" s="282"/>
      <c r="E42" s="282"/>
      <c r="F42" s="282"/>
      <c r="G42" s="282"/>
      <c r="H42" s="7"/>
    </row>
    <row r="43" spans="1:8" ht="15">
      <c r="A43" s="271" t="s">
        <v>614</v>
      </c>
      <c r="B43" s="283">
        <v>231858561</v>
      </c>
      <c r="C43" s="283">
        <v>57271275.689999998</v>
      </c>
      <c r="D43" s="283">
        <v>289129836.69</v>
      </c>
      <c r="E43" s="283">
        <v>120744218.89999999</v>
      </c>
      <c r="F43" s="283">
        <v>120621321.45999999</v>
      </c>
      <c r="G43" s="283">
        <v>168385617.78999999</v>
      </c>
      <c r="H43" s="7"/>
    </row>
    <row r="44" spans="1:8" ht="15">
      <c r="A44" s="276" t="s">
        <v>615</v>
      </c>
      <c r="B44" s="282">
        <v>25835475.280000001</v>
      </c>
      <c r="C44" s="282">
        <v>422111.11</v>
      </c>
      <c r="D44" s="282">
        <v>26257586.390000001</v>
      </c>
      <c r="E44" s="282">
        <v>15465284.02</v>
      </c>
      <c r="F44" s="282">
        <v>15438235.02</v>
      </c>
      <c r="G44" s="282">
        <v>10792302.370000001</v>
      </c>
      <c r="H44" s="9" t="s">
        <v>528</v>
      </c>
    </row>
    <row r="45" spans="1:8" ht="15">
      <c r="A45" s="280" t="s">
        <v>475</v>
      </c>
      <c r="B45" s="282"/>
      <c r="C45" s="282"/>
      <c r="D45" s="282">
        <v>0</v>
      </c>
      <c r="E45" s="282"/>
      <c r="F45" s="282"/>
      <c r="G45" s="282">
        <v>0</v>
      </c>
      <c r="H45" s="9" t="s">
        <v>529</v>
      </c>
    </row>
    <row r="46" spans="1:8" ht="15">
      <c r="A46" s="280" t="s">
        <v>477</v>
      </c>
      <c r="B46" s="282"/>
      <c r="C46" s="282"/>
      <c r="D46" s="282">
        <v>0</v>
      </c>
      <c r="E46" s="282"/>
      <c r="F46" s="282"/>
      <c r="G46" s="282">
        <v>0</v>
      </c>
      <c r="H46" s="9" t="s">
        <v>530</v>
      </c>
    </row>
    <row r="47" spans="1:8" ht="15">
      <c r="A47" s="280" t="s">
        <v>479</v>
      </c>
      <c r="B47" s="282">
        <v>2575374.2799999998</v>
      </c>
      <c r="C47" s="282">
        <v>156248.29</v>
      </c>
      <c r="D47" s="282">
        <v>2731622.57</v>
      </c>
      <c r="E47" s="282">
        <v>32000</v>
      </c>
      <c r="F47" s="282">
        <v>32000</v>
      </c>
      <c r="G47" s="282">
        <v>2699622.57</v>
      </c>
      <c r="H47" s="9" t="s">
        <v>531</v>
      </c>
    </row>
    <row r="48" spans="1:8" ht="15">
      <c r="A48" s="280" t="s">
        <v>481</v>
      </c>
      <c r="B48" s="282"/>
      <c r="C48" s="282"/>
      <c r="D48" s="282">
        <v>0</v>
      </c>
      <c r="E48" s="282"/>
      <c r="F48" s="282"/>
      <c r="G48" s="282">
        <v>0</v>
      </c>
      <c r="H48" s="9" t="s">
        <v>532</v>
      </c>
    </row>
    <row r="49" spans="1:8" ht="15">
      <c r="A49" s="280" t="s">
        <v>483</v>
      </c>
      <c r="B49" s="282"/>
      <c r="C49" s="282"/>
      <c r="D49" s="282">
        <v>0</v>
      </c>
      <c r="E49" s="282"/>
      <c r="F49" s="282"/>
      <c r="G49" s="282">
        <v>0</v>
      </c>
      <c r="H49" s="9" t="s">
        <v>533</v>
      </c>
    </row>
    <row r="50" spans="1:8" ht="15">
      <c r="A50" s="280" t="s">
        <v>485</v>
      </c>
      <c r="B50" s="282"/>
      <c r="C50" s="282"/>
      <c r="D50" s="282">
        <v>0</v>
      </c>
      <c r="E50" s="282"/>
      <c r="F50" s="282"/>
      <c r="G50" s="282">
        <v>0</v>
      </c>
      <c r="H50" s="9" t="s">
        <v>534</v>
      </c>
    </row>
    <row r="51" spans="1:8" ht="15">
      <c r="A51" s="280" t="s">
        <v>487</v>
      </c>
      <c r="B51" s="282">
        <v>23260101</v>
      </c>
      <c r="C51" s="282">
        <v>265862.82</v>
      </c>
      <c r="D51" s="282">
        <v>23525963.82</v>
      </c>
      <c r="E51" s="282">
        <v>15433284.02</v>
      </c>
      <c r="F51" s="282">
        <v>15406235.02</v>
      </c>
      <c r="G51" s="282">
        <v>8092679.8000000007</v>
      </c>
      <c r="H51" s="9" t="s">
        <v>535</v>
      </c>
    </row>
    <row r="52" spans="1:8" ht="15">
      <c r="A52" s="280" t="s">
        <v>489</v>
      </c>
      <c r="B52" s="282"/>
      <c r="C52" s="282"/>
      <c r="D52" s="282">
        <v>0</v>
      </c>
      <c r="E52" s="282"/>
      <c r="F52" s="282"/>
      <c r="G52" s="282">
        <v>0</v>
      </c>
      <c r="H52" s="7"/>
    </row>
    <row r="53" spans="1:8" ht="15">
      <c r="A53" s="276" t="s">
        <v>490</v>
      </c>
      <c r="B53" s="282">
        <v>189981532.72</v>
      </c>
      <c r="C53" s="282">
        <v>54349164.579999998</v>
      </c>
      <c r="D53" s="282">
        <v>244330697.29999998</v>
      </c>
      <c r="E53" s="282">
        <v>94874874.879999995</v>
      </c>
      <c r="F53" s="282">
        <v>94779026.439999998</v>
      </c>
      <c r="G53" s="282">
        <v>149455822.41999999</v>
      </c>
      <c r="H53" s="9" t="s">
        <v>536</v>
      </c>
    </row>
    <row r="54" spans="1:8" ht="15">
      <c r="A54" s="280" t="s">
        <v>608</v>
      </c>
      <c r="B54" s="282">
        <v>11090596</v>
      </c>
      <c r="C54" s="282">
        <v>1170000</v>
      </c>
      <c r="D54" s="282">
        <v>12260596</v>
      </c>
      <c r="E54" s="282">
        <v>7305179.3200000003</v>
      </c>
      <c r="F54" s="282">
        <v>7265596.3200000003</v>
      </c>
      <c r="G54" s="282">
        <v>4955416.68</v>
      </c>
      <c r="H54" s="9" t="s">
        <v>537</v>
      </c>
    </row>
    <row r="55" spans="1:8" ht="15">
      <c r="A55" s="280" t="s">
        <v>493</v>
      </c>
      <c r="B55" s="282">
        <v>177124868.72</v>
      </c>
      <c r="C55" s="282">
        <v>54271852.549999997</v>
      </c>
      <c r="D55" s="282">
        <v>231396721.26999998</v>
      </c>
      <c r="E55" s="282">
        <v>87569695.560000002</v>
      </c>
      <c r="F55" s="282">
        <v>87513430.120000005</v>
      </c>
      <c r="G55" s="282">
        <v>143827025.70999998</v>
      </c>
      <c r="H55" s="9" t="s">
        <v>538</v>
      </c>
    </row>
    <row r="56" spans="1:8" ht="15">
      <c r="A56" s="280" t="s">
        <v>495</v>
      </c>
      <c r="B56" s="282"/>
      <c r="C56" s="282"/>
      <c r="D56" s="282">
        <v>0</v>
      </c>
      <c r="E56" s="282"/>
      <c r="F56" s="282"/>
      <c r="G56" s="282">
        <v>0</v>
      </c>
      <c r="H56" s="9" t="s">
        <v>539</v>
      </c>
    </row>
    <row r="57" spans="1:8" ht="15">
      <c r="A57" s="275" t="s">
        <v>497</v>
      </c>
      <c r="B57" s="282"/>
      <c r="C57" s="282"/>
      <c r="D57" s="282">
        <v>0</v>
      </c>
      <c r="E57" s="282"/>
      <c r="F57" s="282"/>
      <c r="G57" s="282">
        <v>0</v>
      </c>
      <c r="H57" s="9" t="s">
        <v>540</v>
      </c>
    </row>
    <row r="58" spans="1:8" ht="15">
      <c r="A58" s="280" t="s">
        <v>609</v>
      </c>
      <c r="B58" s="282">
        <v>1750000</v>
      </c>
      <c r="C58" s="282">
        <v>-1750000</v>
      </c>
      <c r="D58" s="282">
        <v>0</v>
      </c>
      <c r="E58" s="282">
        <v>0</v>
      </c>
      <c r="F58" s="282">
        <v>0</v>
      </c>
      <c r="G58" s="282">
        <v>0</v>
      </c>
      <c r="H58" s="9" t="s">
        <v>541</v>
      </c>
    </row>
    <row r="59" spans="1:8" ht="15">
      <c r="A59" s="280" t="s">
        <v>500</v>
      </c>
      <c r="B59" s="282">
        <v>16068</v>
      </c>
      <c r="C59" s="282">
        <v>657312.03</v>
      </c>
      <c r="D59" s="282">
        <v>673380.03</v>
      </c>
      <c r="E59" s="282">
        <v>0</v>
      </c>
      <c r="F59" s="282">
        <v>0</v>
      </c>
      <c r="G59" s="282">
        <v>673380.03</v>
      </c>
      <c r="H59" s="9" t="s">
        <v>542</v>
      </c>
    </row>
    <row r="60" spans="1:8" ht="15">
      <c r="A60" s="280" t="s">
        <v>502</v>
      </c>
      <c r="B60" s="282"/>
      <c r="C60" s="282"/>
      <c r="D60" s="282">
        <v>0</v>
      </c>
      <c r="E60" s="282"/>
      <c r="F60" s="282"/>
      <c r="G60" s="282">
        <v>0</v>
      </c>
      <c r="H60" s="7"/>
    </row>
    <row r="61" spans="1:8" ht="15">
      <c r="A61" s="276" t="s">
        <v>503</v>
      </c>
      <c r="B61" s="282">
        <v>1600000</v>
      </c>
      <c r="C61" s="282">
        <v>400000</v>
      </c>
      <c r="D61" s="282">
        <v>2000000</v>
      </c>
      <c r="E61" s="282">
        <v>1050000</v>
      </c>
      <c r="F61" s="282">
        <v>1050000</v>
      </c>
      <c r="G61" s="282">
        <v>950000</v>
      </c>
      <c r="H61" s="9" t="s">
        <v>543</v>
      </c>
    </row>
    <row r="62" spans="1:8" ht="30">
      <c r="A62" s="280" t="s">
        <v>505</v>
      </c>
      <c r="B62" s="282">
        <v>600000</v>
      </c>
      <c r="C62" s="282">
        <v>0</v>
      </c>
      <c r="D62" s="282">
        <v>600000</v>
      </c>
      <c r="E62" s="282">
        <v>0</v>
      </c>
      <c r="F62" s="282">
        <v>0</v>
      </c>
      <c r="G62" s="282">
        <v>600000</v>
      </c>
      <c r="H62" s="9" t="s">
        <v>544</v>
      </c>
    </row>
    <row r="63" spans="1:8" ht="15">
      <c r="A63" s="280" t="s">
        <v>507</v>
      </c>
      <c r="B63" s="282"/>
      <c r="C63" s="282"/>
      <c r="D63" s="282">
        <v>0</v>
      </c>
      <c r="E63" s="282"/>
      <c r="F63" s="282"/>
      <c r="G63" s="282">
        <v>0</v>
      </c>
      <c r="H63" s="9" t="s">
        <v>545</v>
      </c>
    </row>
    <row r="64" spans="1:8" ht="15">
      <c r="A64" s="280" t="s">
        <v>610</v>
      </c>
      <c r="B64" s="282"/>
      <c r="C64" s="282"/>
      <c r="D64" s="282">
        <v>0</v>
      </c>
      <c r="E64" s="282"/>
      <c r="F64" s="282"/>
      <c r="G64" s="282">
        <v>0</v>
      </c>
      <c r="H64" s="9" t="s">
        <v>546</v>
      </c>
    </row>
    <row r="65" spans="1:8" ht="15">
      <c r="A65" s="280" t="s">
        <v>510</v>
      </c>
      <c r="B65" s="282"/>
      <c r="C65" s="282"/>
      <c r="D65" s="282">
        <v>0</v>
      </c>
      <c r="E65" s="282"/>
      <c r="F65" s="282"/>
      <c r="G65" s="282">
        <v>0</v>
      </c>
      <c r="H65" s="9" t="s">
        <v>547</v>
      </c>
    </row>
    <row r="66" spans="1:8" ht="15">
      <c r="A66" s="280" t="s">
        <v>512</v>
      </c>
      <c r="B66" s="282"/>
      <c r="C66" s="282"/>
      <c r="D66" s="282">
        <v>0</v>
      </c>
      <c r="E66" s="282"/>
      <c r="F66" s="282"/>
      <c r="G66" s="282">
        <v>0</v>
      </c>
      <c r="H66" s="9" t="s">
        <v>548</v>
      </c>
    </row>
    <row r="67" spans="1:8" ht="15">
      <c r="A67" s="280" t="s">
        <v>514</v>
      </c>
      <c r="B67" s="282"/>
      <c r="C67" s="282"/>
      <c r="D67" s="282">
        <v>0</v>
      </c>
      <c r="E67" s="282"/>
      <c r="F67" s="282"/>
      <c r="G67" s="282">
        <v>0</v>
      </c>
      <c r="H67" s="9" t="s">
        <v>549</v>
      </c>
    </row>
    <row r="68" spans="1:8" ht="15">
      <c r="A68" s="280" t="s">
        <v>516</v>
      </c>
      <c r="B68" s="282">
        <v>1000000</v>
      </c>
      <c r="C68" s="282">
        <v>400000</v>
      </c>
      <c r="D68" s="282">
        <v>1400000</v>
      </c>
      <c r="E68" s="282">
        <v>1050000</v>
      </c>
      <c r="F68" s="282">
        <v>1050000</v>
      </c>
      <c r="G68" s="282">
        <v>350000</v>
      </c>
      <c r="H68" s="9" t="s">
        <v>550</v>
      </c>
    </row>
    <row r="69" spans="1:8" ht="15">
      <c r="A69" s="280" t="s">
        <v>518</v>
      </c>
      <c r="B69" s="282"/>
      <c r="C69" s="282"/>
      <c r="D69" s="282">
        <v>0</v>
      </c>
      <c r="E69" s="282"/>
      <c r="F69" s="282"/>
      <c r="G69" s="282">
        <v>0</v>
      </c>
      <c r="H69" s="9" t="s">
        <v>551</v>
      </c>
    </row>
    <row r="70" spans="1:8" ht="15">
      <c r="A70" s="280" t="s">
        <v>520</v>
      </c>
      <c r="B70" s="282"/>
      <c r="C70" s="282"/>
      <c r="D70" s="282">
        <v>0</v>
      </c>
      <c r="E70" s="282"/>
      <c r="F70" s="282"/>
      <c r="G70" s="282">
        <v>0</v>
      </c>
      <c r="H70" s="7"/>
    </row>
    <row r="71" spans="1:8" ht="30">
      <c r="A71" s="279" t="s">
        <v>521</v>
      </c>
      <c r="B71" s="284">
        <v>14441553</v>
      </c>
      <c r="C71" s="284">
        <v>2100000</v>
      </c>
      <c r="D71" s="284">
        <v>16541553</v>
      </c>
      <c r="E71" s="284">
        <v>9354060</v>
      </c>
      <c r="F71" s="284">
        <v>9354060</v>
      </c>
      <c r="G71" s="284">
        <v>7187493</v>
      </c>
      <c r="H71" s="9" t="s">
        <v>552</v>
      </c>
    </row>
    <row r="72" spans="1:8" ht="30">
      <c r="A72" s="280" t="s">
        <v>612</v>
      </c>
      <c r="B72" s="282"/>
      <c r="C72" s="282"/>
      <c r="D72" s="282">
        <v>0</v>
      </c>
      <c r="E72" s="282"/>
      <c r="F72" s="282"/>
      <c r="G72" s="282">
        <v>0</v>
      </c>
      <c r="H72" s="9" t="s">
        <v>553</v>
      </c>
    </row>
    <row r="73" spans="1:8" ht="30">
      <c r="A73" s="280" t="s">
        <v>613</v>
      </c>
      <c r="B73" s="282">
        <v>14441553</v>
      </c>
      <c r="C73" s="282">
        <v>2100000</v>
      </c>
      <c r="D73" s="282">
        <v>16541553</v>
      </c>
      <c r="E73" s="282">
        <v>9354060</v>
      </c>
      <c r="F73" s="282">
        <v>9354060</v>
      </c>
      <c r="G73" s="282">
        <v>7187493</v>
      </c>
      <c r="H73" s="9" t="s">
        <v>554</v>
      </c>
    </row>
    <row r="74" spans="1:8" ht="15">
      <c r="A74" s="280" t="s">
        <v>525</v>
      </c>
      <c r="B74" s="282"/>
      <c r="C74" s="282"/>
      <c r="D74" s="282">
        <v>0</v>
      </c>
      <c r="E74" s="282"/>
      <c r="F74" s="282"/>
      <c r="G74" s="282">
        <v>0</v>
      </c>
      <c r="H74" s="9" t="s">
        <v>555</v>
      </c>
    </row>
    <row r="75" spans="1:8" ht="15">
      <c r="A75" s="280" t="s">
        <v>527</v>
      </c>
      <c r="B75" s="282"/>
      <c r="C75" s="282"/>
      <c r="D75" s="282">
        <v>0</v>
      </c>
      <c r="E75" s="282"/>
      <c r="F75" s="282"/>
      <c r="G75" s="282">
        <v>0</v>
      </c>
      <c r="H75" s="7"/>
    </row>
    <row r="76" spans="1:8" ht="15">
      <c r="A76" s="277"/>
      <c r="B76" s="285"/>
      <c r="C76" s="285"/>
      <c r="D76" s="285"/>
      <c r="E76" s="285"/>
      <c r="F76" s="285"/>
      <c r="G76" s="285"/>
      <c r="H76" s="7"/>
    </row>
    <row r="77" spans="1:8" ht="15">
      <c r="A77" s="271" t="s">
        <v>471</v>
      </c>
      <c r="B77" s="283">
        <v>508752138</v>
      </c>
      <c r="C77" s="283">
        <v>100495253.90000001</v>
      </c>
      <c r="D77" s="283">
        <v>609247391.89999998</v>
      </c>
      <c r="E77" s="283">
        <v>281140104.11000001</v>
      </c>
      <c r="F77" s="283">
        <v>280095291.63</v>
      </c>
      <c r="G77" s="283">
        <v>328107287.78999996</v>
      </c>
      <c r="H77" s="8"/>
    </row>
    <row r="78" spans="1:8" ht="15">
      <c r="A78" s="272"/>
      <c r="B78" s="286"/>
      <c r="C78" s="286"/>
      <c r="D78" s="286"/>
      <c r="E78" s="286"/>
      <c r="F78" s="286"/>
      <c r="G78" s="286"/>
    </row>
    <row r="80" spans="1:8">
      <c r="A80" t="s">
        <v>629</v>
      </c>
    </row>
  </sheetData>
  <mergeCells count="9">
    <mergeCell ref="A5:G5"/>
    <mergeCell ref="A6:G6"/>
    <mergeCell ref="B7:F7"/>
    <mergeCell ref="G7:G8"/>
    <mergeCell ref="A7:A8"/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2020-10-22T16:50:04Z</dcterms:modified>
</cp:coreProperties>
</file>