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310" firstSheet="1" activeTab="9"/>
  </bookViews>
  <sheets>
    <sheet name="Hoja1" sheetId="4" state="hidden" r:id="rId1"/>
    <sheet name="F1" sheetId="3" r:id="rId2"/>
    <sheet name="F2" sheetId="9" r:id="rId3"/>
    <sheet name="F3" sheetId="10" r:id="rId4"/>
    <sheet name="F4" sheetId="19" r:id="rId5"/>
    <sheet name="F5" sheetId="12" r:id="rId6"/>
    <sheet name="f6a" sheetId="18" r:id="rId7"/>
    <sheet name="F6b" sheetId="16" r:id="rId8"/>
    <sheet name="f6c" sheetId="17" r:id="rId9"/>
    <sheet name="F6d" sheetId="15" r:id="rId10"/>
  </sheets>
  <definedNames>
    <definedName name="_xlnm._FilterDatabase" localSheetId="5" hidden="1">'F5'!$A$3:$G$71</definedName>
    <definedName name="_xlnm._FilterDatabase" localSheetId="7" hidden="1">F6b!$A$3:$G$13</definedName>
    <definedName name="_xlnm._FilterDatabase" localSheetId="9" hidden="1">F6d!$A$3:$G$27</definedName>
  </definedNames>
  <calcPr calcId="124519"/>
</workbook>
</file>

<file path=xl/calcChain.xml><?xml version="1.0" encoding="utf-8"?>
<calcChain xmlns="http://schemas.openxmlformats.org/spreadsheetml/2006/main">
  <c r="F75" i="3"/>
  <c r="E75"/>
  <c r="F68"/>
  <c r="E68"/>
  <c r="F63"/>
  <c r="F79" s="1"/>
  <c r="E63"/>
  <c r="E79" s="1"/>
  <c r="C60"/>
  <c r="B60"/>
  <c r="F57"/>
  <c r="E57"/>
  <c r="F42"/>
  <c r="E42"/>
  <c r="C41"/>
  <c r="B41"/>
  <c r="F38"/>
  <c r="E38"/>
  <c r="C38"/>
  <c r="B38"/>
  <c r="F31"/>
  <c r="E31"/>
  <c r="C31"/>
  <c r="B31"/>
  <c r="F27"/>
  <c r="E27"/>
  <c r="C25"/>
  <c r="B25"/>
  <c r="F23"/>
  <c r="E23"/>
  <c r="F19"/>
  <c r="E19"/>
  <c r="C17"/>
  <c r="B17"/>
  <c r="F9"/>
  <c r="F47" s="1"/>
  <c r="F59" s="1"/>
  <c r="F81" s="1"/>
  <c r="E9"/>
  <c r="E47" s="1"/>
  <c r="E59" s="1"/>
  <c r="E81" s="1"/>
  <c r="C9"/>
  <c r="C47" s="1"/>
  <c r="C62" s="1"/>
  <c r="B9"/>
  <c r="B47" s="1"/>
  <c r="B62" s="1"/>
</calcChain>
</file>

<file path=xl/sharedStrings.xml><?xml version="1.0" encoding="utf-8"?>
<sst xmlns="http://schemas.openxmlformats.org/spreadsheetml/2006/main" count="837" uniqueCount="635">
  <si>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</si>
  <si>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</si>
  <si>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</si>
  <si>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</si>
  <si>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</si>
  <si>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</si>
  <si>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</si>
  <si>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</si>
  <si>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</si>
  <si>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</si>
  <si>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</si>
  <si>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</si>
  <si>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</si>
  <si>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</si>
  <si>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</si>
  <si>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</si>
  <si>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</si>
  <si>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</si>
  <si>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</si>
  <si>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</si>
  <si>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</si>
  <si>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</si>
  <si>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</si>
  <si>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</si>
  <si>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</si>
  <si>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</si>
  <si>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</si>
  <si>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</si>
  <si>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</si>
  <si>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</si>
  <si>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</si>
  <si>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</si>
  <si>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</si>
  <si>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</si>
  <si>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</si>
  <si>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</si>
  <si>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</si>
  <si>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</si>
  <si>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</si>
  <si>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</si>
  <si>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</si>
  <si>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</si>
  <si>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</si>
  <si>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</si>
  <si>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</si>
  <si>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</si>
  <si>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</si>
  <si>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</si>
  <si>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</si>
  <si>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</si>
  <si>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</si>
  <si>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</si>
  <si>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</si>
  <si>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</si>
  <si>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</si>
  <si>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</si>
  <si>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</si>
  <si>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</si>
  <si>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</si>
  <si>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</si>
  <si>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</si>
  <si>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</si>
  <si>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</si>
  <si>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</si>
  <si>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</si>
  <si>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</si>
  <si>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</si>
  <si>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</si>
  <si>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</si>
  <si>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</si>
  <si>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</si>
  <si>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</si>
  <si>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</si>
  <si>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</si>
  <si>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</si>
  <si>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</si>
  <si>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</si>
  <si>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</si>
  <si>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</si>
  <si>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</si>
  <si>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</si>
  <si>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</si>
  <si>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</si>
  <si>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</si>
  <si>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</si>
  <si>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</si>
  <si>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</si>
  <si>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</si>
  <si>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</si>
  <si>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</si>
  <si>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</si>
  <si>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</si>
  <si>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</si>
  <si>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</si>
  <si>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</si>
  <si>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</si>
  <si>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</si>
  <si>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</si>
  <si>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</si>
  <si>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</si>
  <si>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</si>
  <si>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</si>
  <si>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</si>
  <si>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</si>
  <si>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</si>
  <si>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</si>
  <si>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</si>
  <si>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</si>
  <si>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</si>
  <si>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</si>
  <si>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</si>
  <si>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</si>
  <si>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</si>
  <si>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</si>
  <si>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</si>
  <si>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</si>
  <si>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</si>
  <si>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</si>
  <si>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</si>
  <si>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</si>
  <si>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</si>
  <si>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</si>
  <si>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</si>
  <si>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</si>
  <si>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</si>
  <si>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</si>
  <si>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</si>
  <si>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</si>
  <si>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</si>
  <si>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</si>
  <si>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</si>
  <si>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</si>
  <si>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</si>
  <si>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</si>
  <si>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</si>
  <si>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</si>
  <si>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</si>
  <si>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</si>
  <si>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</si>
  <si>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</si>
  <si>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</si>
  <si>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Obligaciones a Corto Plazo (k)</t>
  </si>
  <si>
    <t>Comisiones y Costos Relacionados (o)</t>
  </si>
  <si>
    <t>6. Obligaciones a Corto Plazo (Informativo)</t>
  </si>
  <si>
    <t>A. Crédito 1</t>
  </si>
  <si>
    <t>B. Crédito 2</t>
  </si>
  <si>
    <t>C. Crédito XX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</si>
  <si>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</si>
  <si>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</si>
  <si>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</si>
  <si>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</si>
  <si>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</si>
  <si>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</si>
  <si>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</si>
  <si>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</si>
  <si>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</si>
  <si>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</si>
  <si>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</si>
  <si>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</si>
  <si>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</si>
  <si>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</si>
  <si>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</si>
  <si>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</si>
  <si>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</si>
  <si>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</si>
  <si>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</si>
  <si>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</si>
  <si>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</si>
  <si>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</si>
  <si>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</si>
  <si>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</si>
  <si>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</si>
  <si>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</si>
  <si>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</si>
  <si>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</si>
  <si>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</si>
  <si>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</si>
  <si>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</si>
  <si>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</si>
  <si>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</si>
  <si>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</si>
  <si>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</si>
  <si>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</si>
  <si>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</si>
  <si>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</si>
  <si>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</si>
  <si>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</si>
  <si>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</si>
  <si>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</si>
  <si>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</si>
  <si>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</si>
  <si>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</si>
  <si>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</si>
  <si>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</si>
  <si>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</si>
  <si>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</si>
  <si>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</si>
  <si>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</si>
  <si>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</si>
  <si>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</si>
  <si>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</si>
  <si>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Ingreso</t>
  </si>
  <si>
    <t>Estimado (d)</t>
  </si>
  <si>
    <t>Ampliaciones/ (Reducciones)</t>
  </si>
  <si>
    <t>Modificado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</si>
  <si>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</si>
  <si>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</si>
  <si>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</si>
  <si>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</si>
  <si>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</si>
  <si>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</si>
  <si>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</si>
  <si>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</si>
  <si>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</si>
  <si>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</si>
  <si>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</si>
  <si>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</si>
  <si>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</si>
  <si>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</si>
  <si>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</si>
  <si>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</si>
  <si>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</si>
  <si>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</si>
  <si>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</si>
  <si>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</si>
  <si>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</si>
  <si>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</si>
  <si>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</si>
  <si>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</si>
  <si>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</si>
  <si>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</si>
  <si>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</si>
  <si>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</si>
  <si>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</si>
  <si>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</si>
  <si>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</si>
  <si>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</si>
  <si>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</si>
  <si>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</si>
  <si>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</si>
  <si>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</si>
  <si>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</si>
  <si>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</si>
  <si>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</si>
  <si>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</si>
  <si>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</si>
  <si>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</si>
  <si>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</si>
  <si>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</si>
  <si>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</si>
  <si>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</si>
  <si>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</si>
  <si>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</si>
  <si>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</si>
  <si>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</si>
  <si>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</si>
  <si>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</si>
  <si>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</si>
  <si>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</si>
  <si>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</si>
  <si>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</si>
  <si>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</si>
  <si>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</si>
  <si>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</si>
  <si>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</si>
  <si>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</si>
  <si>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</si>
  <si>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</si>
  <si>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</si>
  <si>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Egresos</t>
  </si>
  <si>
    <t>Aprobado (d)</t>
  </si>
  <si>
    <t xml:space="preserve">Ampliaciones/ (Reducciones) </t>
  </si>
  <si>
    <t xml:space="preserve">Modificado </t>
  </si>
  <si>
    <t xml:space="preserve">Pagado </t>
  </si>
  <si>
    <t>Subejercicio (e)</t>
  </si>
  <si>
    <t>I. Gasto No Etiquetado (I=A+B+C+D+E+F+G+H+I)</t>
  </si>
  <si>
    <t>A. Servicios Personales (A=a1+a2+a3+a4+a5+a6+a7)</t>
  </si>
  <si>
    <t>11N</t>
  </si>
  <si>
    <t>a1) Remuneraciones al Personal de Carácter Permanente</t>
  </si>
  <si>
    <t>12N</t>
  </si>
  <si>
    <t>a2) Remuneraciones al Personal de Carácter Transitorio</t>
  </si>
  <si>
    <t>13N</t>
  </si>
  <si>
    <t>a3) Remuneraciones Adicionales y Especiales</t>
  </si>
  <si>
    <t>14N</t>
  </si>
  <si>
    <t>a4) Seguridad Social</t>
  </si>
  <si>
    <t>15N</t>
  </si>
  <si>
    <t>a5) Otras Prestaciones Sociales y Económicas</t>
  </si>
  <si>
    <t>16N</t>
  </si>
  <si>
    <t>a6) Previsiones</t>
  </si>
  <si>
    <t>17N</t>
  </si>
  <si>
    <t>a7) Pago de Estímulos a Servidores Públicos</t>
  </si>
  <si>
    <t>B. Materiales y Suministros (B=b1+b2+b3+b4+b5+b6+b7+b8+b9)</t>
  </si>
  <si>
    <t>21N</t>
  </si>
  <si>
    <t>b1) Materiales de Administración, Emisión de Documentos y Artículos Oficiales</t>
  </si>
  <si>
    <t>22N</t>
  </si>
  <si>
    <t>b2) Alimentos y Utensilios</t>
  </si>
  <si>
    <t>23N</t>
  </si>
  <si>
    <t>b3) Materias Primas y Materiales de Producción y Comercialización</t>
  </si>
  <si>
    <t>24N</t>
  </si>
  <si>
    <t>b4) Materiales y Artículos de Construcción y de Reparación</t>
  </si>
  <si>
    <t>25N</t>
  </si>
  <si>
    <t>b5) Productos Químicos, Farmacéuticos y de Laboratorio</t>
  </si>
  <si>
    <t>26N</t>
  </si>
  <si>
    <t>b6) Combustibles, Lubricantes y Aditivos</t>
  </si>
  <si>
    <t>27N</t>
  </si>
  <si>
    <t>b7) Vestuario, Blancos, Prendas de Protección y Artículos Deportivos</t>
  </si>
  <si>
    <t>28N</t>
  </si>
  <si>
    <t>b8) Materiales y Suministros Para Seguridad</t>
  </si>
  <si>
    <t>29N</t>
  </si>
  <si>
    <t>b9) Herramientas, Refacciones y Accesorios Menores</t>
  </si>
  <si>
    <t>C. Servicios Generales (C=c1+c2+c3+c4+c5+c6+c7+c8+c9)</t>
  </si>
  <si>
    <t>31N</t>
  </si>
  <si>
    <t>c1) Servicios Básicos</t>
  </si>
  <si>
    <t>32N</t>
  </si>
  <si>
    <t>c2) Servicios de Arrendamiento</t>
  </si>
  <si>
    <t>33N</t>
  </si>
  <si>
    <t>c3) Servicios Profesionales, Científicos, Técnicos y Otros Servicios</t>
  </si>
  <si>
    <t>34N</t>
  </si>
  <si>
    <t>c4) Servicios Financieros, Bancarios y Comerciales</t>
  </si>
  <si>
    <t>35N</t>
  </si>
  <si>
    <t>c5) Servicios de Instalación, Reparación, Mantenimiento y Conservación</t>
  </si>
  <si>
    <t>36N</t>
  </si>
  <si>
    <t>c6) Servicios de Comunicación Social y Publicidad</t>
  </si>
  <si>
    <t>37N</t>
  </si>
  <si>
    <t>c7) Servicios de Traslado y Viáticos</t>
  </si>
  <si>
    <t>38N</t>
  </si>
  <si>
    <t>c8) Servicios Oficiales</t>
  </si>
  <si>
    <t>39N</t>
  </si>
  <si>
    <t>c9) Otros Servicios Generales</t>
  </si>
  <si>
    <t>D. Transferencias, Asignaciones, Subsidios y Otras Ayudas (D=d1+d2+d3+d4+d5+d6+d7+d8+d9)</t>
  </si>
  <si>
    <t>41N</t>
  </si>
  <si>
    <t>d1) Transferencias Internas y Asignaciones al Sector Público</t>
  </si>
  <si>
    <t>42N</t>
  </si>
  <si>
    <t>d2) Transferencias al Resto del Sector Público</t>
  </si>
  <si>
    <t>43N</t>
  </si>
  <si>
    <t>d3) Subsidios y Subvenciones</t>
  </si>
  <si>
    <t>44N</t>
  </si>
  <si>
    <t>d4) Ayudas Sociales</t>
  </si>
  <si>
    <t>45N</t>
  </si>
  <si>
    <t>d5) Pensiones y Jubilaciones</t>
  </si>
  <si>
    <t>46N</t>
  </si>
  <si>
    <t>d6) Transferencias a Fideicomisos, Mandatos y Otros Análogos</t>
  </si>
  <si>
    <t>d7) Transferencias a la Seguridad Social</t>
  </si>
  <si>
    <t>d8) Donativos</t>
  </si>
  <si>
    <t>49N</t>
  </si>
  <si>
    <t>d9) Transferencias al Exterior</t>
  </si>
  <si>
    <t>E. Bienes Muebles, Inmuebles e Intangibles (E=e1+e2+e3+e4+e5+e6+e7+e8+e9)</t>
  </si>
  <si>
    <t>51N</t>
  </si>
  <si>
    <t>e1) Mobiliario y Equipo de Administración</t>
  </si>
  <si>
    <t>52N</t>
  </si>
  <si>
    <t>e2) Mobiliario y Equipo Educacional y Recreativo</t>
  </si>
  <si>
    <t>53N</t>
  </si>
  <si>
    <t>e3) Equipo e Instrumental Médico y de Laboratorio</t>
  </si>
  <si>
    <t>54N</t>
  </si>
  <si>
    <t>e4) Vehículos y Equipo de Transporte</t>
  </si>
  <si>
    <t>55N</t>
  </si>
  <si>
    <t>e5) Equipo de Defensa y Seguridad</t>
  </si>
  <si>
    <t>56N</t>
  </si>
  <si>
    <t>e6) Maquinaria, Otros Equipos y Herramientas</t>
  </si>
  <si>
    <t>57N</t>
  </si>
  <si>
    <t>e7) Activos Biológicos</t>
  </si>
  <si>
    <t>58N</t>
  </si>
  <si>
    <t>e8) Bienes Inmuebles</t>
  </si>
  <si>
    <t>59N</t>
  </si>
  <si>
    <t>e9) Activos Intangibles</t>
  </si>
  <si>
    <t>F. Inversión Pública (F=f1+f2+f3)</t>
  </si>
  <si>
    <t>61N</t>
  </si>
  <si>
    <t>f1) Obra Pública en Bienes de Dominio Público</t>
  </si>
  <si>
    <t>62N</t>
  </si>
  <si>
    <t>f2) Obra Pública en Bienes Propios</t>
  </si>
  <si>
    <t>63N</t>
  </si>
  <si>
    <t>f3) Proyectos Productivos y Acciones de Fomento</t>
  </si>
  <si>
    <t>G. Inversiones Financieras y Otras Provisiones (G=g1+g2+g3+g4+g5+g6+g7)</t>
  </si>
  <si>
    <t>71N</t>
  </si>
  <si>
    <t>g1) Inversiones Para el Fomento de Actividades Productivas</t>
  </si>
  <si>
    <t>72N</t>
  </si>
  <si>
    <t>g2) Acciones y Participaciones de Capital</t>
  </si>
  <si>
    <t>73N</t>
  </si>
  <si>
    <t>g3) Compra de Títulos y Valores</t>
  </si>
  <si>
    <t>74N</t>
  </si>
  <si>
    <t>g4) Concesión de Préstamos</t>
  </si>
  <si>
    <t>75N</t>
  </si>
  <si>
    <t>g5) Inversiones en Fideicomisos, Mandatos y Otros Análogos</t>
  </si>
  <si>
    <t>76N</t>
  </si>
  <si>
    <t>g6) Otras Inversiones Financieras</t>
  </si>
  <si>
    <t>79N</t>
  </si>
  <si>
    <t>g7) Provisiones para Contingencias y Otras Erogaciones Especiales</t>
  </si>
  <si>
    <t>H. Participaciones y Aportaciones (H=h1+h2+h3)</t>
  </si>
  <si>
    <t>81N</t>
  </si>
  <si>
    <t>h1) Participaciones</t>
  </si>
  <si>
    <t>83N</t>
  </si>
  <si>
    <t>h2) Aportaciones</t>
  </si>
  <si>
    <t>85N</t>
  </si>
  <si>
    <t>h3) Convenios</t>
  </si>
  <si>
    <t>I. Deuda Pública (I=i1+i2+i3+i4+i5+i6+i7)</t>
  </si>
  <si>
    <t>91N</t>
  </si>
  <si>
    <t>i1) Amortización de la Deuda Pública</t>
  </si>
  <si>
    <t>92N</t>
  </si>
  <si>
    <t>i2) Intereses de la Deuda Pública</t>
  </si>
  <si>
    <t>93N</t>
  </si>
  <si>
    <t>i3) Comisiones de la Deuda Pública</t>
  </si>
  <si>
    <t>94N</t>
  </si>
  <si>
    <t>i4) Gastos de la Deuda Pública</t>
  </si>
  <si>
    <t>95N</t>
  </si>
  <si>
    <t>i5) Costo por Coberturas</t>
  </si>
  <si>
    <t>96N</t>
  </si>
  <si>
    <t>i6) Apoyos Financieros</t>
  </si>
  <si>
    <t>99N</t>
  </si>
  <si>
    <t>i7) Adeudos de Ejercicios Fiscales Anteriores (ADEFAS)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</si>
  <si>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</si>
  <si>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</si>
  <si>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</si>
  <si>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</si>
  <si>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</si>
  <si>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</si>
  <si>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</si>
  <si>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</si>
  <si>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</si>
  <si>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</si>
  <si>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</si>
  <si>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</si>
  <si>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</si>
  <si>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</si>
  <si>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</si>
  <si>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</si>
  <si>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</si>
  <si>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</si>
  <si>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</si>
  <si>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</si>
  <si>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</si>
  <si>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</si>
  <si>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</si>
  <si>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</si>
  <si>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</si>
  <si>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</si>
  <si>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</si>
  <si>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</si>
  <si>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</si>
  <si>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</si>
  <si>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</si>
  <si>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</si>
  <si>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</si>
  <si>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</si>
  <si>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</si>
  <si>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</si>
  <si>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</si>
  <si>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</si>
  <si>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</si>
  <si>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</si>
  <si>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</si>
  <si>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</si>
  <si>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</si>
  <si>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</si>
  <si>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</si>
  <si>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</si>
  <si>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</si>
  <si>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</si>
  <si>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</si>
  <si>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</si>
  <si>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</si>
  <si>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</si>
  <si>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</si>
  <si>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</si>
  <si>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</si>
  <si>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</si>
  <si>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</si>
  <si>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</si>
  <si>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</si>
  <si>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</si>
  <si>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</si>
  <si>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</si>
  <si>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</si>
  <si>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I. Gasto No Etiquetado (I=A+B+C+D)</t>
  </si>
  <si>
    <t>A. Gobierno (A=a1+a2+a3+a4+a5+a6+a7+a8)</t>
  </si>
  <si>
    <t>01.01N</t>
  </si>
  <si>
    <t>a1) Legislación</t>
  </si>
  <si>
    <t>01.02N</t>
  </si>
  <si>
    <t>a2) Justicia</t>
  </si>
  <si>
    <t>01.03N</t>
  </si>
  <si>
    <t>a3) Coordinación de la Política de Gobierno</t>
  </si>
  <si>
    <t>01.04N</t>
  </si>
  <si>
    <t>a4) Relaciones Exteriores</t>
  </si>
  <si>
    <t>01.05N</t>
  </si>
  <si>
    <t>a5) Asuntos Financieros y Hacendarios</t>
  </si>
  <si>
    <t>01.06N</t>
  </si>
  <si>
    <t>a6) Seguridad Nacional</t>
  </si>
  <si>
    <t>01.07N</t>
  </si>
  <si>
    <t>a7) Asuntos de Orden Público y de Seguridad Interior</t>
  </si>
  <si>
    <t>01.08N</t>
  </si>
  <si>
    <t>a8) Otros Servicios Generales</t>
  </si>
  <si>
    <t>B. Desarrollo Social (B=b1+b2+b3+b4+b5+b6+b7)</t>
  </si>
  <si>
    <t>02.01N</t>
  </si>
  <si>
    <t>02.02N</t>
  </si>
  <si>
    <t>b2) Vivienda y Servicios a la Comunidad</t>
  </si>
  <si>
    <t>02.03N</t>
  </si>
  <si>
    <t>b3) Salud</t>
  </si>
  <si>
    <t>02.04N</t>
  </si>
  <si>
    <t>b4) Recreación, Cultura y Otras Manifestaciones Sociales</t>
  </si>
  <si>
    <t>02.05N</t>
  </si>
  <si>
    <t>02.06N</t>
  </si>
  <si>
    <t>b6) Protección Social</t>
  </si>
  <si>
    <t>02.07N</t>
  </si>
  <si>
    <t>b7) Otros Asuntos Sociales</t>
  </si>
  <si>
    <t>C. Desarrollo Económico (C=c1+c2+c3+c4+c5+c6+c7+c8+c9)</t>
  </si>
  <si>
    <t>03.01N</t>
  </si>
  <si>
    <t>c1) Asuntos Económicos, Comerciales y Laborales en General</t>
  </si>
  <si>
    <t>03.02N</t>
  </si>
  <si>
    <t>c2) Agropecuaria, Silvicultura, Pesca y Caza</t>
  </si>
  <si>
    <t>03.03N</t>
  </si>
  <si>
    <t>03.04N</t>
  </si>
  <si>
    <t>c4) Minería, Manufacturas y Construcción</t>
  </si>
  <si>
    <t>03.05N</t>
  </si>
  <si>
    <t>c5) Transporte</t>
  </si>
  <si>
    <t>03.06N</t>
  </si>
  <si>
    <t>c6) Comunicaciones</t>
  </si>
  <si>
    <t>03.07N</t>
  </si>
  <si>
    <t>c7) Turismo</t>
  </si>
  <si>
    <t>03.08N</t>
  </si>
  <si>
    <t>c8) Ciencia, Tecnología e Innovación</t>
  </si>
  <si>
    <t>03.09N</t>
  </si>
  <si>
    <t>c9) Otras Industrias y Otros Asuntos Económicos</t>
  </si>
  <si>
    <t>D. Otras No Clasificadas en Funciones Anteriores (D=d1+d2+d3+d4)</t>
  </si>
  <si>
    <t>04.01N</t>
  </si>
  <si>
    <t>04.02N</t>
  </si>
  <si>
    <t>04.03N</t>
  </si>
  <si>
    <t>d3) Saneamiento del Sistema Financiero</t>
  </si>
  <si>
    <t>04.04N</t>
  </si>
  <si>
    <t>d4) Adeudos de Ejercicios Fiscales Anteriores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</si>
  <si>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</si>
  <si>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</si>
  <si>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</si>
  <si>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</si>
  <si>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</si>
  <si>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</si>
  <si>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</si>
  <si>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</si>
  <si>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</si>
  <si>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</si>
  <si>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</si>
  <si>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</si>
  <si>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</si>
  <si>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</si>
  <si>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</si>
  <si>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</si>
  <si>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</si>
  <si>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</si>
  <si>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</si>
  <si>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</si>
  <si>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</si>
  <si>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</si>
  <si>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</si>
  <si>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</si>
  <si>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</si>
  <si>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</si>
  <si>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</si>
  <si>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</si>
  <si>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I. Gasto No Etiquetado (I=A+B+C+D+E+F)</t>
  </si>
  <si>
    <t>B. Magisterio</t>
  </si>
  <si>
    <t>C. Servicios de Salud (C=c1+c2)</t>
  </si>
  <si>
    <t>c1) Personal Administrativo</t>
  </si>
  <si>
    <t>D. Seguridad Pública</t>
  </si>
  <si>
    <t>e1) Nombre del Programa o Ley 1</t>
  </si>
  <si>
    <t>e2) Nombre del Programa o Ley 2</t>
  </si>
  <si>
    <t>F. Sentencias laborales definitivas</t>
  </si>
  <si>
    <t>E. Dependencia o Unidad Administrativa 5</t>
  </si>
  <si>
    <t>F. Dependencia o Unidad Administrativa 6</t>
  </si>
  <si>
    <t>G. Dependencia o Unidad Administrativa 7</t>
  </si>
  <si>
    <t>C. Dependencia o Unidad Administrativa 3</t>
  </si>
  <si>
    <t>D. Dependencia o Unidad Administrativa 4</t>
  </si>
  <si>
    <t xml:space="preserve"> MUNICIPIO DOLORES HIDALGO CIN</t>
  </si>
  <si>
    <t>Estado de Situación Financiera Detallado - LDF</t>
  </si>
  <si>
    <t>(PESOS)</t>
  </si>
  <si>
    <t xml:space="preserve">   Concepto (c)</t>
  </si>
  <si>
    <t>f.  Estimación por Pérdida o Deterioro de Activos Circulantes (f=f1+f2)</t>
  </si>
  <si>
    <t>IIIC. Exceso o Insuficiencia en la Actualización de la Hacienda Pública/Patrimonio (IIIC=a+b)</t>
  </si>
  <si>
    <t>Informe Analítico de la Deuda Pública y Otros Pasivos - LDF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</si>
  <si>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</si>
  <si>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</si>
  <si>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</si>
  <si>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</si>
  <si>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</si>
  <si>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</si>
  <si>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</si>
  <si>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</si>
  <si>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</si>
  <si>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</si>
  <si>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</si>
  <si>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</si>
  <si>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Estimado/
Aprobado (d)</t>
  </si>
  <si>
    <t>Balance Presupuestario - LDF</t>
  </si>
  <si>
    <t>Estado Analítico de Ingresos Detallado - LDF</t>
  </si>
  <si>
    <t xml:space="preserve">Concepto (c) </t>
  </si>
  <si>
    <t>Estado Analítico del Ejercicio del Presupuesto de Egresos Detallado - LDF</t>
  </si>
  <si>
    <t>Clasificación Administrativa</t>
  </si>
  <si>
    <t>I. Gasto No Etiquetado (I=A+B+C+D+E+F+G+H)</t>
  </si>
  <si>
    <t>H. Dependencia o Unidad Administrativa xx</t>
  </si>
  <si>
    <t>II. Gasto Etiquetado (II=A+B+C+D+E+F+G+H)</t>
  </si>
  <si>
    <t>Clasificación de Servicios Personales por Categoría</t>
  </si>
  <si>
    <t>Concepto ( c )</t>
  </si>
  <si>
    <t>Ampliaciones / (Reducciones)</t>
  </si>
  <si>
    <t>A. Personal Administrativo</t>
  </si>
  <si>
    <t>c2) Personal Médico, paramédico y afín</t>
  </si>
  <si>
    <t>E. Gastos asociados a la implementación de nuevas leyes federales o reformas a las mismas (E=e1+e2)</t>
  </si>
  <si>
    <t>II. Gasto  Etiquetado (I=A+B+C+D+E+F)</t>
  </si>
  <si>
    <t>III. Total de Gasto en Servicios Personales (III = I + II)</t>
  </si>
  <si>
    <t>Estado Analítico del Ejercicio del Presupueso de Egresos Detallado - LDF</t>
  </si>
  <si>
    <t>Clasificación Funcional (Finalidad y Función)</t>
  </si>
  <si>
    <t>Subejercicio  (e)</t>
  </si>
  <si>
    <t xml:space="preserve">b1) Protección Ambiental </t>
  </si>
  <si>
    <t xml:space="preserve">b5) Educación </t>
  </si>
  <si>
    <t xml:space="preserve">c3) Combustibles y Energía 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</si>
  <si>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</si>
  <si>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</si>
  <si>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</si>
  <si>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II: Gasto Etiquetado (II=A+B+C+D)</t>
  </si>
  <si>
    <t>A. Gobierno (A=a1+a2+a3+a4+a5+a6+a7a+a8)</t>
  </si>
  <si>
    <t xml:space="preserve">Clasificación por Objeto del Gasto (Capítulo y Concepto) </t>
  </si>
  <si>
    <t xml:space="preserve">          Fideicomiso de Desastres Naturales (Informativo)</t>
  </si>
  <si>
    <t>Formato 1 Estado de Situación Financiera Detallado - LDF</t>
  </si>
  <si>
    <t>Formato 2 Informe Analítico de la Deuda Pública y Otros Pasivos - LDF</t>
  </si>
  <si>
    <t>Formato 3 Informe Analítico de Obligaciones Diferentes de Financiamientos - LDF</t>
  </si>
  <si>
    <t>Formato 4 Balance Presupuestario - LDF</t>
  </si>
  <si>
    <t>B. Egresos Presupuestarios1 (B = B1+B2)</t>
  </si>
  <si>
    <t>V. Balance Presupuestario de Recursos Disponibles 
(V = A1 + A3.1 – B 1 + C1)</t>
  </si>
  <si>
    <t>VII. Balance Presupuestario de Recursos Etiquetados 
(VII = A2 + A3.2 – B2 + C2)</t>
  </si>
  <si>
    <t>Formato 5 Estado Analítico de Ingresos Detallado - LDF</t>
  </si>
  <si>
    <t>Formato 6 a) Estado Analítico del Ejercicio del Presupuesto de Egresos Detallado - LDF 
                       (Clasificación por Objeto del Gasto)</t>
  </si>
  <si>
    <t>Formato 6 b) Estado Analítico del Ejercicio del Presupuesto de Egresos Detallado - LDF 
                        (Clasificación Administrativa)</t>
  </si>
  <si>
    <t>Formato 6 c) Estado Analítico del Ejercicio del Presupuesto de Egresos Detallado -LDF 
                       (Claisificación Funcional)</t>
  </si>
  <si>
    <t>“Bajo protesta de decir verdad declaramos que los Estados Financieros y sus notas, son razonablemente correctos y son responsabilidad del emisor”.</t>
  </si>
  <si>
    <t>Formato 6 d) Estado Analítico del Ejercicio del Presupuesto de Egresos Detallado  - LDF
                        (Clasificación de Servicios Personales por Categoría)</t>
  </si>
  <si>
    <t>Saldo al 31 de diciembre de 2019 (d)</t>
  </si>
  <si>
    <t>al 31 de Diciembre de 2019 y al 31 de Diciembre de 2020</t>
  </si>
  <si>
    <t>Al 31 de Diciembre de 2019 y al 31 de Diciembre de 2020</t>
  </si>
  <si>
    <t>del 01 de Enero al 31 de Diciembre de 2020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</si>
</sst>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d/mm/yyyy;@"/>
  </numFmts>
  <fonts count="28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38">
    <xf numFmtId="0" fontId="0" fillId="0" borderId="0"/>
    <xf numFmtId="0" fontId="11" fillId="0" borderId="0"/>
    <xf numFmtId="0" fontId="13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4" fillId="0" borderId="0"/>
    <xf numFmtId="43" fontId="10" fillId="0" borderId="0" applyFont="0" applyFill="0" applyBorder="0" applyAlignment="0" applyProtection="0"/>
    <xf numFmtId="0" fontId="10" fillId="0" borderId="0"/>
    <xf numFmtId="0" fontId="14" fillId="0" borderId="0"/>
    <xf numFmtId="43" fontId="10" fillId="0" borderId="0" applyFont="0" applyFill="0" applyBorder="0" applyAlignment="0" applyProtection="0"/>
    <xf numFmtId="0" fontId="10" fillId="0" borderId="0"/>
    <xf numFmtId="0" fontId="14" fillId="0" borderId="0"/>
    <xf numFmtId="43" fontId="10" fillId="0" borderId="0" applyFont="0" applyFill="0" applyBorder="0" applyAlignment="0" applyProtection="0"/>
    <xf numFmtId="0" fontId="10" fillId="0" borderId="0"/>
    <xf numFmtId="0" fontId="14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14" fillId="0" borderId="0"/>
    <xf numFmtId="43" fontId="9" fillId="0" borderId="0" applyFont="0" applyFill="0" applyBorder="0" applyAlignment="0" applyProtection="0"/>
    <xf numFmtId="0" fontId="9" fillId="0" borderId="0"/>
    <xf numFmtId="0" fontId="14" fillId="0" borderId="0"/>
    <xf numFmtId="43" fontId="9" fillId="0" borderId="0" applyFont="0" applyFill="0" applyBorder="0" applyAlignment="0" applyProtection="0"/>
    <xf numFmtId="0" fontId="9" fillId="0" borderId="0"/>
    <xf numFmtId="0" fontId="14" fillId="0" borderId="0"/>
    <xf numFmtId="43" fontId="9" fillId="0" borderId="0" applyFont="0" applyFill="0" applyBorder="0" applyAlignment="0" applyProtection="0"/>
    <xf numFmtId="0" fontId="9" fillId="0" borderId="0"/>
    <xf numFmtId="0" fontId="14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14" fillId="0" borderId="0"/>
    <xf numFmtId="43" fontId="8" fillId="0" borderId="0" applyFont="0" applyFill="0" applyBorder="0" applyAlignment="0" applyProtection="0"/>
    <xf numFmtId="0" fontId="8" fillId="0" borderId="0"/>
    <xf numFmtId="0" fontId="14" fillId="0" borderId="0"/>
    <xf numFmtId="43" fontId="8" fillId="0" borderId="0" applyFont="0" applyFill="0" applyBorder="0" applyAlignment="0" applyProtection="0"/>
    <xf numFmtId="0" fontId="8" fillId="0" borderId="0"/>
    <xf numFmtId="0" fontId="14" fillId="0" borderId="0"/>
    <xf numFmtId="43" fontId="8" fillId="0" borderId="0" applyFont="0" applyFill="0" applyBorder="0" applyAlignment="0" applyProtection="0"/>
    <xf numFmtId="0" fontId="8" fillId="0" borderId="0"/>
    <xf numFmtId="0" fontId="14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14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14" fillId="0" borderId="0"/>
    <xf numFmtId="43" fontId="4" fillId="0" borderId="0" applyFont="0" applyFill="0" applyBorder="0" applyAlignment="0" applyProtection="0"/>
    <xf numFmtId="0" fontId="4" fillId="0" borderId="0"/>
    <xf numFmtId="0" fontId="14" fillId="0" borderId="0"/>
    <xf numFmtId="43" fontId="4" fillId="0" borderId="0" applyFont="0" applyFill="0" applyBorder="0" applyAlignment="0" applyProtection="0"/>
    <xf numFmtId="0" fontId="4" fillId="0" borderId="0"/>
    <xf numFmtId="0" fontId="14" fillId="0" borderId="0"/>
    <xf numFmtId="43" fontId="4" fillId="0" borderId="0" applyFont="0" applyFill="0" applyBorder="0" applyAlignment="0" applyProtection="0"/>
    <xf numFmtId="0" fontId="4" fillId="0" borderId="0"/>
    <xf numFmtId="0" fontId="14" fillId="0" borderId="0"/>
    <xf numFmtId="43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4" fillId="0" borderId="0"/>
    <xf numFmtId="0" fontId="3" fillId="0" borderId="0"/>
    <xf numFmtId="0" fontId="14" fillId="0" borderId="0"/>
    <xf numFmtId="43" fontId="3" fillId="0" borderId="0" applyFont="0" applyFill="0" applyBorder="0" applyAlignment="0" applyProtection="0"/>
    <xf numFmtId="0" fontId="3" fillId="0" borderId="0"/>
    <xf numFmtId="0" fontId="14" fillId="0" borderId="0"/>
    <xf numFmtId="43" fontId="3" fillId="0" borderId="0" applyFont="0" applyFill="0" applyBorder="0" applyAlignment="0" applyProtection="0"/>
    <xf numFmtId="0" fontId="3" fillId="0" borderId="0"/>
    <xf numFmtId="0" fontId="14" fillId="0" borderId="0"/>
    <xf numFmtId="43" fontId="3" fillId="0" borderId="0" applyFont="0" applyFill="0" applyBorder="0" applyAlignment="0" applyProtection="0"/>
    <xf numFmtId="0" fontId="3" fillId="0" borderId="0"/>
    <xf numFmtId="0" fontId="14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14" fillId="0" borderId="0"/>
    <xf numFmtId="43" fontId="2" fillId="0" borderId="0" applyFont="0" applyFill="0" applyBorder="0" applyAlignment="0" applyProtection="0"/>
    <xf numFmtId="0" fontId="2" fillId="0" borderId="0"/>
    <xf numFmtId="0" fontId="14" fillId="0" borderId="0"/>
    <xf numFmtId="43" fontId="2" fillId="0" borderId="0" applyFont="0" applyFill="0" applyBorder="0" applyAlignment="0" applyProtection="0"/>
    <xf numFmtId="0" fontId="2" fillId="0" borderId="0"/>
    <xf numFmtId="0" fontId="14" fillId="0" borderId="0"/>
    <xf numFmtId="43" fontId="2" fillId="0" borderId="0" applyFont="0" applyFill="0" applyBorder="0" applyAlignment="0" applyProtection="0"/>
    <xf numFmtId="0" fontId="2" fillId="0" borderId="0"/>
    <xf numFmtId="0" fontId="14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43">
    <xf numFmtId="0" fontId="0" fillId="0" borderId="0" xfId="0"/>
    <xf numFmtId="0" fontId="11" fillId="0" borderId="0" xfId="0" applyFont="1"/>
    <xf numFmtId="0" fontId="11" fillId="0" borderId="0" xfId="1" applyProtection="1">
      <protection locked="0"/>
    </xf>
    <xf numFmtId="0" fontId="11" fillId="0" borderId="0" xfId="1"/>
    <xf numFmtId="0" fontId="12" fillId="0" borderId="0" xfId="1" applyFont="1"/>
    <xf numFmtId="4" fontId="11" fillId="0" borderId="0" xfId="0" applyNumberFormat="1" applyFont="1" applyAlignment="1"/>
    <xf numFmtId="0" fontId="11" fillId="0" borderId="0" xfId="0" applyFont="1" applyAlignment="1"/>
    <xf numFmtId="0" fontId="10" fillId="0" borderId="0" xfId="19"/>
    <xf numFmtId="0" fontId="10" fillId="0" borderId="0" xfId="19" applyBorder="1"/>
    <xf numFmtId="0" fontId="17" fillId="0" borderId="5" xfId="20" applyFont="1" applyBorder="1" applyAlignment="1">
      <alignment horizontal="left"/>
    </xf>
    <xf numFmtId="0" fontId="10" fillId="0" borderId="0" xfId="22"/>
    <xf numFmtId="0" fontId="15" fillId="0" borderId="5" xfId="23" applyFont="1" applyBorder="1" applyAlignment="1">
      <alignment horizontal="left" vertical="top"/>
    </xf>
    <xf numFmtId="0" fontId="16" fillId="0" borderId="5" xfId="23" applyFont="1" applyBorder="1" applyAlignment="1">
      <alignment horizontal="left" vertical="top"/>
    </xf>
    <xf numFmtId="0" fontId="9" fillId="0" borderId="0" xfId="29"/>
    <xf numFmtId="0" fontId="26" fillId="0" borderId="0" xfId="29" applyFont="1" applyBorder="1" applyAlignment="1">
      <alignment vertical="center"/>
    </xf>
    <xf numFmtId="0" fontId="9" fillId="0" borderId="0" xfId="31"/>
    <xf numFmtId="43" fontId="9" fillId="0" borderId="0" xfId="32" applyFont="1"/>
    <xf numFmtId="43" fontId="9" fillId="0" borderId="0" xfId="32" applyFont="1" applyFill="1" applyBorder="1" applyAlignment="1" applyProtection="1">
      <alignment vertical="center"/>
      <protection locked="0"/>
    </xf>
    <xf numFmtId="0" fontId="18" fillId="2" borderId="11" xfId="0" applyFont="1" applyFill="1" applyBorder="1" applyAlignment="1">
      <alignment horizontal="left" vertical="center"/>
    </xf>
    <xf numFmtId="0" fontId="18" fillId="2" borderId="4" xfId="0" applyFont="1" applyFill="1" applyBorder="1" applyAlignment="1" applyProtection="1">
      <alignment horizontal="center" vertical="center"/>
      <protection locked="0"/>
    </xf>
    <xf numFmtId="0" fontId="18" fillId="2" borderId="4" xfId="0" applyFont="1" applyFill="1" applyBorder="1" applyAlignment="1" applyProtection="1">
      <alignment horizontal="center" vertical="center" wrapText="1"/>
      <protection locked="0"/>
    </xf>
    <xf numFmtId="0" fontId="18" fillId="2" borderId="12" xfId="0" applyFont="1" applyFill="1" applyBorder="1" applyAlignment="1">
      <alignment horizontal="left" vertical="center" indent="2"/>
    </xf>
    <xf numFmtId="0" fontId="18" fillId="0" borderId="7" xfId="0" applyFont="1" applyBorder="1" applyAlignment="1">
      <alignment horizontal="left" vertical="center" indent="2"/>
    </xf>
    <xf numFmtId="0" fontId="0" fillId="0" borderId="7" xfId="0" applyBorder="1" applyAlignment="1">
      <alignment vertical="center"/>
    </xf>
    <xf numFmtId="0" fontId="18" fillId="0" borderId="13" xfId="0" applyFont="1" applyBorder="1" applyAlignment="1">
      <alignment horizontal="left" vertical="center" indent="2"/>
    </xf>
    <xf numFmtId="43" fontId="0" fillId="0" borderId="7" xfId="94" applyFont="1" applyFill="1" applyBorder="1" applyAlignment="1" applyProtection="1">
      <alignment horizontal="right" vertical="center"/>
      <protection locked="0"/>
    </xf>
    <xf numFmtId="43" fontId="0" fillId="0" borderId="7" xfId="94" applyFont="1" applyFill="1" applyBorder="1" applyAlignment="1">
      <alignment horizontal="right" vertical="center"/>
    </xf>
    <xf numFmtId="43" fontId="18" fillId="0" borderId="7" xfId="94" applyFont="1" applyFill="1" applyBorder="1" applyAlignment="1" applyProtection="1">
      <alignment horizontal="right" vertical="center"/>
      <protection locked="0"/>
    </xf>
    <xf numFmtId="0" fontId="0" fillId="0" borderId="9" xfId="0" applyBorder="1"/>
    <xf numFmtId="3" fontId="0" fillId="0" borderId="9" xfId="0" applyNumberFormat="1" applyBorder="1" applyAlignment="1">
      <alignment horizontal="right" vertical="center"/>
    </xf>
    <xf numFmtId="49" fontId="0" fillId="0" borderId="9" xfId="0" applyNumberFormat="1" applyBorder="1" applyAlignment="1">
      <alignment vertical="center"/>
    </xf>
    <xf numFmtId="0" fontId="0" fillId="0" borderId="7" xfId="0" applyBorder="1" applyAlignment="1">
      <alignment horizontal="left" vertical="center" indent="3"/>
    </xf>
    <xf numFmtId="49" fontId="0" fillId="0" borderId="13" xfId="0" applyNumberFormat="1" applyBorder="1" applyAlignment="1">
      <alignment horizontal="left" vertical="center" indent="3"/>
    </xf>
    <xf numFmtId="0" fontId="0" fillId="0" borderId="7" xfId="0" applyBorder="1" applyAlignment="1">
      <alignment horizontal="left" vertical="center" indent="5"/>
    </xf>
    <xf numFmtId="43" fontId="1" fillId="0" borderId="7" xfId="94" applyFont="1" applyFill="1" applyBorder="1" applyAlignment="1" applyProtection="1">
      <alignment horizontal="right" vertical="center"/>
      <protection locked="0"/>
    </xf>
    <xf numFmtId="49" fontId="0" fillId="0" borderId="13" xfId="0" applyNumberFormat="1" applyBorder="1" applyAlignment="1">
      <alignment horizontal="left" vertical="center" indent="5"/>
    </xf>
    <xf numFmtId="49" fontId="0" fillId="0" borderId="7" xfId="0" applyNumberFormat="1" applyBorder="1" applyAlignment="1">
      <alignment vertical="center"/>
    </xf>
    <xf numFmtId="0" fontId="18" fillId="0" borderId="7" xfId="0" applyFont="1" applyBorder="1" applyAlignment="1">
      <alignment horizontal="left" vertical="center" indent="3"/>
    </xf>
    <xf numFmtId="49" fontId="18" fillId="0" borderId="13" xfId="0" applyNumberFormat="1" applyFont="1" applyBorder="1" applyAlignment="1">
      <alignment horizontal="left" vertical="center" indent="2"/>
    </xf>
    <xf numFmtId="49" fontId="0" fillId="0" borderId="13" xfId="0" applyNumberFormat="1" applyBorder="1" applyAlignment="1">
      <alignment horizontal="left" indent="3"/>
    </xf>
    <xf numFmtId="49" fontId="18" fillId="0" borderId="13" xfId="0" applyNumberFormat="1" applyFont="1" applyBorder="1" applyAlignment="1">
      <alignment horizontal="left" indent="2"/>
    </xf>
    <xf numFmtId="3" fontId="0" fillId="0" borderId="7" xfId="0" applyNumberFormat="1" applyBorder="1" applyAlignment="1">
      <alignment horizontal="right" vertical="center"/>
    </xf>
    <xf numFmtId="49" fontId="0" fillId="0" borderId="13" xfId="0" applyNumberFormat="1" applyBorder="1" applyAlignment="1">
      <alignment horizontal="left" vertical="center" indent="2"/>
    </xf>
    <xf numFmtId="0" fontId="0" fillId="0" borderId="7" xfId="0" applyBorder="1"/>
    <xf numFmtId="0" fontId="1" fillId="0" borderId="0" xfId="136"/>
    <xf numFmtId="0" fontId="1" fillId="0" borderId="7" xfId="136" applyBorder="1"/>
    <xf numFmtId="0" fontId="1" fillId="0" borderId="9" xfId="136" applyBorder="1"/>
    <xf numFmtId="0" fontId="1" fillId="0" borderId="7" xfId="136" applyFill="1" applyBorder="1"/>
    <xf numFmtId="0" fontId="19" fillId="0" borderId="9" xfId="136" applyFont="1" applyBorder="1"/>
    <xf numFmtId="0" fontId="1" fillId="0" borderId="0" xfId="136" applyProtection="1">
      <protection locked="0"/>
    </xf>
    <xf numFmtId="0" fontId="18" fillId="2" borderId="4" xfId="136" applyFont="1" applyFill="1" applyBorder="1" applyAlignment="1">
      <alignment horizontal="center" vertical="center" wrapText="1"/>
    </xf>
    <xf numFmtId="0" fontId="1" fillId="0" borderId="7" xfId="136" applyFill="1" applyBorder="1" applyAlignment="1">
      <alignment vertical="center"/>
    </xf>
    <xf numFmtId="0" fontId="1" fillId="0" borderId="7" xfId="136" applyFill="1" applyBorder="1" applyAlignment="1" applyProtection="1">
      <alignment vertical="center"/>
      <protection locked="0"/>
    </xf>
    <xf numFmtId="0" fontId="18" fillId="0" borderId="7" xfId="136" applyFont="1" applyFill="1" applyBorder="1" applyAlignment="1" applyProtection="1">
      <alignment vertical="center"/>
      <protection locked="0"/>
    </xf>
    <xf numFmtId="0" fontId="19" fillId="0" borderId="7" xfId="136" applyFont="1" applyFill="1" applyBorder="1" applyAlignment="1">
      <alignment vertical="center"/>
    </xf>
    <xf numFmtId="0" fontId="1" fillId="0" borderId="7" xfId="136" applyBorder="1" applyAlignment="1">
      <alignment vertical="center"/>
    </xf>
    <xf numFmtId="0" fontId="1" fillId="0" borderId="0" xfId="136" applyAlignment="1">
      <alignment vertical="center"/>
    </xf>
    <xf numFmtId="0" fontId="18" fillId="2" borderId="11" xfId="136" applyFont="1" applyFill="1" applyBorder="1" applyAlignment="1">
      <alignment horizontal="center" vertical="center" wrapText="1"/>
    </xf>
    <xf numFmtId="0" fontId="18" fillId="2" borderId="11" xfId="136" applyFont="1" applyFill="1" applyBorder="1" applyAlignment="1" applyProtection="1">
      <alignment horizontal="center" vertical="center" wrapText="1"/>
      <protection locked="0"/>
    </xf>
    <xf numFmtId="0" fontId="18" fillId="0" borderId="5" xfId="136" applyFont="1" applyFill="1" applyBorder="1" applyAlignment="1">
      <alignment horizontal="left" vertical="center" indent="3"/>
    </xf>
    <xf numFmtId="0" fontId="1" fillId="0" borderId="5" xfId="136" applyFill="1" applyBorder="1" applyAlignment="1">
      <alignment horizontal="left" vertical="center" indent="5"/>
    </xf>
    <xf numFmtId="0" fontId="1" fillId="0" borderId="5" xfId="136" applyFill="1" applyBorder="1" applyAlignment="1">
      <alignment horizontal="left" vertical="center" indent="7"/>
    </xf>
    <xf numFmtId="0" fontId="1" fillId="0" borderId="5" xfId="136" applyFill="1" applyBorder="1" applyAlignment="1" applyProtection="1">
      <alignment horizontal="left" vertical="center" indent="5"/>
      <protection locked="0"/>
    </xf>
    <xf numFmtId="0" fontId="19" fillId="0" borderId="9" xfId="136" applyFont="1" applyFill="1" applyBorder="1" applyAlignment="1">
      <alignment vertical="center"/>
    </xf>
    <xf numFmtId="43" fontId="18" fillId="0" borderId="7" xfId="137" applyFont="1" applyFill="1" applyBorder="1" applyAlignment="1" applyProtection="1">
      <alignment horizontal="right" vertical="center"/>
      <protection locked="0"/>
    </xf>
    <xf numFmtId="43" fontId="1" fillId="0" borderId="7" xfId="137" applyFont="1" applyFill="1" applyBorder="1" applyAlignment="1" applyProtection="1">
      <alignment horizontal="right" vertical="center"/>
      <protection locked="0"/>
    </xf>
    <xf numFmtId="43" fontId="1" fillId="0" borderId="7" xfId="137" applyFont="1" applyFill="1" applyBorder="1" applyAlignment="1">
      <alignment horizontal="right"/>
    </xf>
    <xf numFmtId="43" fontId="1" fillId="2" borderId="15" xfId="137" applyFont="1" applyFill="1" applyBorder="1" applyAlignment="1">
      <alignment horizontal="right"/>
    </xf>
    <xf numFmtId="43" fontId="1" fillId="0" borderId="7" xfId="137" applyFont="1" applyBorder="1" applyAlignment="1">
      <alignment horizontal="right"/>
    </xf>
    <xf numFmtId="43" fontId="1" fillId="0" borderId="7" xfId="137" applyFont="1" applyFill="1" applyBorder="1" applyAlignment="1">
      <alignment horizontal="right" vertical="center"/>
    </xf>
    <xf numFmtId="43" fontId="1" fillId="0" borderId="9" xfId="137" applyFont="1" applyFill="1" applyBorder="1" applyAlignment="1">
      <alignment horizontal="right"/>
    </xf>
    <xf numFmtId="0" fontId="1" fillId="0" borderId="7" xfId="136" applyBorder="1" applyAlignment="1">
      <alignment horizontal="left" indent="3"/>
    </xf>
    <xf numFmtId="0" fontId="1" fillId="0" borderId="7" xfId="136" applyBorder="1"/>
    <xf numFmtId="0" fontId="1" fillId="0" borderId="9" xfId="136" applyFill="1" applyBorder="1"/>
    <xf numFmtId="0" fontId="18" fillId="0" borderId="7" xfId="136" applyFont="1" applyFill="1" applyBorder="1" applyAlignment="1">
      <alignment horizontal="left" vertical="center" indent="2"/>
    </xf>
    <xf numFmtId="0" fontId="18" fillId="2" borderId="4" xfId="136" applyFont="1" applyFill="1" applyBorder="1" applyAlignment="1">
      <alignment horizontal="center" vertical="center" wrapText="1"/>
    </xf>
    <xf numFmtId="0" fontId="1" fillId="0" borderId="7" xfId="136" applyFill="1" applyBorder="1" applyAlignment="1">
      <alignment vertical="center"/>
    </xf>
    <xf numFmtId="0" fontId="1" fillId="0" borderId="9" xfId="136" applyFill="1" applyBorder="1" applyAlignment="1">
      <alignment vertical="center"/>
    </xf>
    <xf numFmtId="0" fontId="1" fillId="0" borderId="7" xfId="136" applyFill="1" applyBorder="1" applyAlignment="1" applyProtection="1">
      <alignment vertical="center"/>
      <protection locked="0"/>
    </xf>
    <xf numFmtId="164" fontId="1" fillId="0" borderId="7" xfId="136" applyNumberFormat="1" applyFill="1" applyBorder="1" applyAlignment="1" applyProtection="1">
      <alignment vertical="center"/>
      <protection locked="0"/>
    </xf>
    <xf numFmtId="16" fontId="1" fillId="0" borderId="7" xfId="136" applyNumberFormat="1" applyFill="1" applyBorder="1" applyAlignment="1">
      <alignment vertical="center"/>
    </xf>
    <xf numFmtId="0" fontId="1" fillId="0" borderId="7" xfId="136" applyFill="1" applyBorder="1" applyAlignment="1" applyProtection="1">
      <alignment horizontal="left" vertical="center" indent="4"/>
      <protection locked="0"/>
    </xf>
    <xf numFmtId="0" fontId="19" fillId="0" borderId="7" xfId="136" applyFont="1" applyFill="1" applyBorder="1" applyAlignment="1">
      <alignment horizontal="left" vertical="center"/>
    </xf>
    <xf numFmtId="0" fontId="1" fillId="2" borderId="15" xfId="136" applyFill="1" applyBorder="1" applyAlignment="1">
      <alignment vertical="center"/>
    </xf>
    <xf numFmtId="0" fontId="18" fillId="2" borderId="4" xfId="136" applyFont="1" applyFill="1" applyBorder="1" applyAlignment="1" applyProtection="1">
      <alignment horizontal="center" vertical="center" wrapText="1"/>
      <protection locked="0"/>
    </xf>
    <xf numFmtId="43" fontId="18" fillId="0" borderId="7" xfId="137" applyFont="1" applyFill="1" applyBorder="1" applyAlignment="1" applyProtection="1">
      <alignment vertical="center"/>
      <protection locked="0"/>
    </xf>
    <xf numFmtId="43" fontId="1" fillId="0" borderId="7" xfId="137" applyFont="1" applyFill="1" applyBorder="1" applyAlignment="1" applyProtection="1">
      <alignment vertical="center"/>
      <protection locked="0"/>
    </xf>
    <xf numFmtId="43" fontId="1" fillId="0" borderId="7" xfId="137" applyFont="1" applyFill="1" applyBorder="1" applyAlignment="1">
      <alignment vertical="center"/>
    </xf>
    <xf numFmtId="43" fontId="1" fillId="0" borderId="9" xfId="137" applyFont="1" applyFill="1" applyBorder="1"/>
    <xf numFmtId="0" fontId="1" fillId="0" borderId="0" xfId="136"/>
    <xf numFmtId="0" fontId="18" fillId="2" borderId="4" xfId="136" applyFont="1" applyFill="1" applyBorder="1" applyAlignment="1">
      <alignment horizontal="center" vertical="center" wrapText="1"/>
    </xf>
    <xf numFmtId="0" fontId="1" fillId="0" borderId="7" xfId="136" applyFill="1" applyBorder="1" applyAlignment="1">
      <alignment horizontal="left" vertical="center" indent="6"/>
    </xf>
    <xf numFmtId="0" fontId="1" fillId="0" borderId="7" xfId="136" applyFill="1" applyBorder="1" applyAlignment="1">
      <alignment vertical="center"/>
    </xf>
    <xf numFmtId="0" fontId="18" fillId="0" borderId="7" xfId="136" applyFont="1" applyFill="1" applyBorder="1" applyAlignment="1">
      <alignment horizontal="left" vertical="center" indent="3"/>
    </xf>
    <xf numFmtId="0" fontId="1" fillId="0" borderId="9" xfId="136" applyFill="1" applyBorder="1" applyAlignment="1">
      <alignment vertical="center"/>
    </xf>
    <xf numFmtId="0" fontId="18" fillId="0" borderId="7" xfId="136" applyFont="1" applyFill="1" applyBorder="1" applyAlignment="1">
      <alignment vertical="center"/>
    </xf>
    <xf numFmtId="0" fontId="1" fillId="0" borderId="0" xfId="136" applyAlignment="1">
      <alignment vertical="center"/>
    </xf>
    <xf numFmtId="0" fontId="1" fillId="0" borderId="7" xfId="136" applyFill="1" applyBorder="1" applyAlignment="1">
      <alignment horizontal="left" vertical="center" indent="3"/>
    </xf>
    <xf numFmtId="0" fontId="18" fillId="2" borderId="4" xfId="136" applyFont="1" applyFill="1" applyBorder="1" applyAlignment="1">
      <alignment horizontal="left" vertical="center" wrapText="1" indent="3"/>
    </xf>
    <xf numFmtId="0" fontId="18" fillId="0" borderId="7" xfId="136" applyFont="1" applyFill="1" applyBorder="1" applyAlignment="1">
      <alignment horizontal="left" vertical="center" wrapText="1" indent="3"/>
    </xf>
    <xf numFmtId="0" fontId="18" fillId="0" borderId="9" xfId="136" applyFont="1" applyFill="1" applyBorder="1" applyAlignment="1">
      <alignment horizontal="left" vertical="center" wrapText="1" indent="3"/>
    </xf>
    <xf numFmtId="0" fontId="1" fillId="0" borderId="6" xfId="136" applyFill="1" applyBorder="1" applyAlignment="1">
      <alignment horizontal="left" vertical="center" indent="6"/>
    </xf>
    <xf numFmtId="0" fontId="18" fillId="0" borderId="7" xfId="136" applyFont="1" applyFill="1" applyBorder="1" applyAlignment="1">
      <alignment horizontal="left" vertical="center" wrapText="1" indent="9"/>
    </xf>
    <xf numFmtId="0" fontId="1" fillId="0" borderId="7" xfId="136" applyFill="1" applyBorder="1" applyAlignment="1">
      <alignment horizontal="left" vertical="center" indent="12"/>
    </xf>
    <xf numFmtId="0" fontId="18" fillId="0" borderId="9" xfId="136" applyFont="1" applyFill="1" applyBorder="1" applyAlignment="1">
      <alignment horizontal="left" vertical="center" indent="3"/>
    </xf>
    <xf numFmtId="3" fontId="1" fillId="0" borderId="9" xfId="136" applyNumberFormat="1" applyFill="1" applyBorder="1"/>
    <xf numFmtId="3" fontId="1" fillId="0" borderId="9" xfId="136" applyNumberFormat="1" applyFill="1" applyBorder="1" applyAlignment="1">
      <alignment vertical="center"/>
    </xf>
    <xf numFmtId="43" fontId="18" fillId="0" borderId="7" xfId="137" applyFont="1" applyFill="1" applyBorder="1" applyProtection="1">
      <protection locked="0"/>
    </xf>
    <xf numFmtId="43" fontId="1" fillId="0" borderId="7" xfId="137" applyFont="1" applyFill="1" applyBorder="1" applyProtection="1">
      <protection locked="0"/>
    </xf>
    <xf numFmtId="43" fontId="1" fillId="0" borderId="7" xfId="137" applyFont="1" applyFill="1" applyBorder="1"/>
    <xf numFmtId="43" fontId="24" fillId="2" borderId="15" xfId="137" applyFont="1" applyFill="1" applyBorder="1" applyAlignment="1"/>
    <xf numFmtId="43" fontId="25" fillId="2" borderId="15" xfId="137" applyFont="1" applyFill="1" applyBorder="1" applyAlignment="1"/>
    <xf numFmtId="43" fontId="23" fillId="0" borderId="7" xfId="137" applyFont="1" applyFill="1" applyBorder="1" applyProtection="1">
      <protection locked="0"/>
    </xf>
    <xf numFmtId="43" fontId="18" fillId="0" borderId="7" xfId="137" applyFont="1" applyFill="1" applyBorder="1"/>
    <xf numFmtId="43" fontId="18" fillId="0" borderId="7" xfId="137" applyFont="1" applyFill="1" applyBorder="1" applyAlignment="1" applyProtection="1">
      <alignment vertical="center"/>
      <protection locked="0"/>
    </xf>
    <xf numFmtId="43" fontId="1" fillId="0" borderId="7" xfId="137" applyFont="1" applyFill="1" applyBorder="1" applyAlignment="1" applyProtection="1">
      <alignment vertical="center"/>
      <protection locked="0"/>
    </xf>
    <xf numFmtId="43" fontId="1" fillId="0" borderId="7" xfId="137" applyFont="1" applyFill="1" applyBorder="1" applyAlignment="1">
      <alignment vertical="center"/>
    </xf>
    <xf numFmtId="43" fontId="1" fillId="0" borderId="9" xfId="137" applyFont="1" applyFill="1" applyBorder="1" applyAlignment="1">
      <alignment vertical="center"/>
    </xf>
    <xf numFmtId="43" fontId="25" fillId="2" borderId="15" xfId="137" applyFont="1" applyFill="1" applyBorder="1" applyAlignment="1">
      <alignment vertical="center"/>
    </xf>
    <xf numFmtId="43" fontId="18" fillId="0" borderId="7" xfId="137" applyFont="1" applyFill="1" applyBorder="1" applyAlignment="1">
      <alignment vertical="center"/>
    </xf>
    <xf numFmtId="43" fontId="25" fillId="2" borderId="15" xfId="137" applyFont="1" applyFill="1" applyBorder="1"/>
    <xf numFmtId="43" fontId="1" fillId="0" borderId="9" xfId="137" applyFont="1" applyFill="1" applyBorder="1"/>
    <xf numFmtId="43" fontId="1" fillId="0" borderId="6" xfId="137" applyFont="1" applyFill="1" applyBorder="1" applyAlignment="1" applyProtection="1">
      <alignment vertical="center"/>
      <protection locked="0"/>
    </xf>
    <xf numFmtId="3" fontId="1" fillId="0" borderId="6" xfId="136" applyNumberFormat="1" applyFont="1" applyFill="1" applyBorder="1" applyProtection="1">
      <protection locked="0"/>
    </xf>
    <xf numFmtId="0" fontId="1" fillId="0" borderId="7" xfId="136" applyFill="1" applyBorder="1" applyAlignment="1">
      <alignment horizontal="left" indent="6"/>
    </xf>
    <xf numFmtId="0" fontId="18" fillId="2" borderId="4" xfId="136" applyFont="1" applyFill="1" applyBorder="1" applyAlignment="1">
      <alignment horizontal="center" vertical="center" wrapText="1"/>
    </xf>
    <xf numFmtId="0" fontId="18" fillId="2" borderId="4" xfId="136" applyFont="1" applyFill="1" applyBorder="1" applyAlignment="1">
      <alignment horizontal="center" vertical="center"/>
    </xf>
    <xf numFmtId="0" fontId="1" fillId="0" borderId="7" xfId="136" applyFill="1" applyBorder="1" applyAlignment="1">
      <alignment horizontal="left" wrapText="1" indent="9"/>
    </xf>
    <xf numFmtId="0" fontId="18" fillId="0" borderId="6" xfId="136" applyFont="1" applyFill="1" applyBorder="1" applyAlignment="1">
      <alignment horizontal="left" vertical="center" indent="3"/>
    </xf>
    <xf numFmtId="0" fontId="1" fillId="0" borderId="7" xfId="136" applyFill="1" applyBorder="1" applyAlignment="1">
      <alignment horizontal="left" vertical="center" indent="6"/>
    </xf>
    <xf numFmtId="0" fontId="1" fillId="0" borderId="7" xfId="136" applyFill="1" applyBorder="1" applyAlignment="1">
      <alignment vertical="center"/>
    </xf>
    <xf numFmtId="0" fontId="18" fillId="0" borderId="7" xfId="136" applyFont="1" applyFill="1" applyBorder="1" applyAlignment="1">
      <alignment horizontal="left" vertical="center" indent="3"/>
    </xf>
    <xf numFmtId="0" fontId="1" fillId="0" borderId="9" xfId="136" applyFill="1" applyBorder="1" applyAlignment="1">
      <alignment vertical="center"/>
    </xf>
    <xf numFmtId="0" fontId="1" fillId="0" borderId="7" xfId="136" applyFill="1" applyBorder="1" applyAlignment="1">
      <alignment horizontal="left" vertical="center" indent="9"/>
    </xf>
    <xf numFmtId="0" fontId="1" fillId="0" borderId="7" xfId="136" applyFill="1" applyBorder="1" applyAlignment="1">
      <alignment horizontal="left" vertical="center" wrapText="1" indent="9"/>
    </xf>
    <xf numFmtId="0" fontId="18" fillId="0" borderId="7" xfId="136" applyFont="1" applyFill="1" applyBorder="1" applyAlignment="1">
      <alignment horizontal="left" vertical="center" wrapText="1" indent="3"/>
    </xf>
    <xf numFmtId="0" fontId="1" fillId="0" borderId="7" xfId="136" applyFill="1" applyBorder="1" applyAlignment="1">
      <alignment horizontal="left" vertical="center" wrapText="1" indent="3"/>
    </xf>
    <xf numFmtId="43" fontId="1" fillId="0" borderId="7" xfId="137" applyFont="1" applyFill="1" applyBorder="1"/>
    <xf numFmtId="43" fontId="1" fillId="0" borderId="7" xfId="137" applyFont="1" applyFill="1" applyBorder="1" applyAlignment="1" applyProtection="1">
      <alignment vertical="center"/>
      <protection locked="0"/>
    </xf>
    <xf numFmtId="43" fontId="18" fillId="0" borderId="7" xfId="137" applyFont="1" applyFill="1" applyBorder="1" applyAlignment="1" applyProtection="1">
      <alignment vertical="center"/>
      <protection locked="0"/>
    </xf>
    <xf numFmtId="43" fontId="1" fillId="2" borderId="15" xfId="137" applyFont="1" applyFill="1" applyBorder="1" applyAlignment="1">
      <alignment vertical="center"/>
    </xf>
    <xf numFmtId="43" fontId="1" fillId="0" borderId="7" xfId="137" applyFont="1" applyFill="1" applyBorder="1" applyAlignment="1">
      <alignment vertical="center"/>
    </xf>
    <xf numFmtId="43" fontId="1" fillId="0" borderId="9" xfId="137" applyFont="1" applyFill="1" applyBorder="1"/>
    <xf numFmtId="0" fontId="1" fillId="3" borderId="7" xfId="136" applyFill="1" applyBorder="1" applyAlignment="1">
      <alignment horizontal="left" indent="9"/>
    </xf>
    <xf numFmtId="0" fontId="1" fillId="3" borderId="7" xfId="136" applyFill="1" applyBorder="1" applyAlignment="1">
      <alignment horizontal="left" indent="3"/>
    </xf>
    <xf numFmtId="0" fontId="18" fillId="3" borderId="7" xfId="136" applyFont="1" applyFill="1" applyBorder="1" applyAlignment="1">
      <alignment horizontal="left" indent="3"/>
    </xf>
    <xf numFmtId="0" fontId="18" fillId="2" borderId="4" xfId="136" applyFont="1" applyFill="1" applyBorder="1" applyAlignment="1">
      <alignment horizontal="center" vertical="center" wrapText="1"/>
    </xf>
    <xf numFmtId="0" fontId="1" fillId="0" borderId="9" xfId="136" applyBorder="1" applyAlignment="1">
      <alignment vertical="center"/>
    </xf>
    <xf numFmtId="0" fontId="18" fillId="3" borderId="6" xfId="136" applyFont="1" applyFill="1" applyBorder="1" applyAlignment="1">
      <alignment horizontal="left" vertical="center" indent="3"/>
    </xf>
    <xf numFmtId="0" fontId="1" fillId="3" borderId="7" xfId="136" applyFill="1" applyBorder="1" applyAlignment="1">
      <alignment horizontal="left" vertical="center" indent="6"/>
    </xf>
    <xf numFmtId="0" fontId="1" fillId="3" borderId="7" xfId="136" applyFill="1" applyBorder="1" applyAlignment="1">
      <alignment horizontal="left" vertical="center" indent="9"/>
    </xf>
    <xf numFmtId="0" fontId="1" fillId="3" borderId="7" xfId="136" applyFill="1" applyBorder="1" applyAlignment="1">
      <alignment horizontal="left" vertical="center" indent="3"/>
    </xf>
    <xf numFmtId="0" fontId="18" fillId="3" borderId="7" xfId="136" applyFont="1" applyFill="1" applyBorder="1" applyAlignment="1">
      <alignment horizontal="left" vertical="center" indent="3"/>
    </xf>
    <xf numFmtId="43" fontId="18" fillId="3" borderId="7" xfId="137" applyFont="1" applyFill="1" applyBorder="1" applyAlignment="1" applyProtection="1">
      <alignment vertical="center"/>
      <protection locked="0"/>
    </xf>
    <xf numFmtId="43" fontId="1" fillId="3" borderId="7" xfId="137" applyFont="1" applyFill="1" applyBorder="1" applyAlignment="1" applyProtection="1">
      <alignment vertical="center"/>
      <protection locked="0"/>
    </xf>
    <xf numFmtId="43" fontId="1" fillId="3" borderId="7" xfId="137" applyFont="1" applyFill="1" applyBorder="1" applyAlignment="1">
      <alignment vertical="center"/>
    </xf>
    <xf numFmtId="43" fontId="1" fillId="0" borderId="9" xfId="137" applyFont="1" applyBorder="1"/>
    <xf numFmtId="0" fontId="18" fillId="0" borderId="6" xfId="136" applyFont="1" applyFill="1" applyBorder="1" applyAlignment="1">
      <alignment horizontal="left" vertical="center" indent="3"/>
    </xf>
    <xf numFmtId="0" fontId="18" fillId="0" borderId="7" xfId="136" applyFont="1" applyFill="1" applyBorder="1" applyAlignment="1">
      <alignment horizontal="left" vertical="center" indent="3"/>
    </xf>
    <xf numFmtId="0" fontId="1" fillId="0" borderId="9" xfId="136" applyFill="1" applyBorder="1" applyAlignment="1">
      <alignment vertical="center"/>
    </xf>
    <xf numFmtId="0" fontId="19" fillId="0" borderId="7" xfId="136" applyFont="1" applyFill="1" applyBorder="1" applyAlignment="1">
      <alignment vertical="center"/>
    </xf>
    <xf numFmtId="0" fontId="1" fillId="0" borderId="7" xfId="136" applyFill="1" applyBorder="1" applyAlignment="1" applyProtection="1">
      <alignment horizontal="left" vertical="center" indent="6"/>
      <protection locked="0"/>
    </xf>
    <xf numFmtId="3" fontId="18" fillId="2" borderId="4" xfId="136" applyNumberFormat="1" applyFont="1" applyFill="1" applyBorder="1" applyAlignment="1">
      <alignment horizontal="center" vertical="center"/>
    </xf>
    <xf numFmtId="3" fontId="18" fillId="2" borderId="4" xfId="136" applyNumberFormat="1" applyFont="1" applyFill="1" applyBorder="1" applyAlignment="1">
      <alignment horizontal="center" vertical="center" wrapText="1"/>
    </xf>
    <xf numFmtId="43" fontId="18" fillId="0" borderId="6" xfId="137" applyFont="1" applyFill="1" applyBorder="1" applyAlignment="1" applyProtection="1">
      <alignment vertical="center"/>
      <protection locked="0"/>
    </xf>
    <xf numFmtId="43" fontId="1" fillId="0" borderId="7" xfId="137" applyFont="1" applyFill="1" applyBorder="1" applyAlignment="1" applyProtection="1">
      <alignment vertical="center"/>
      <protection locked="0"/>
    </xf>
    <xf numFmtId="43" fontId="1" fillId="0" borderId="7" xfId="137" applyFont="1" applyFill="1" applyBorder="1" applyAlignment="1">
      <alignment vertical="center"/>
    </xf>
    <xf numFmtId="43" fontId="18" fillId="0" borderId="7" xfId="137" applyFont="1" applyFill="1" applyBorder="1" applyAlignment="1" applyProtection="1">
      <alignment vertical="center"/>
      <protection locked="0"/>
    </xf>
    <xf numFmtId="43" fontId="1" fillId="0" borderId="9" xfId="137" applyFont="1" applyBorder="1" applyAlignment="1">
      <alignment vertical="center"/>
    </xf>
    <xf numFmtId="0" fontId="1" fillId="0" borderId="7" xfId="136" applyFont="1" applyFill="1" applyBorder="1" applyAlignment="1" applyProtection="1">
      <alignment horizontal="left" vertical="center" indent="6"/>
      <protection locked="0"/>
    </xf>
    <xf numFmtId="0" fontId="18" fillId="2" borderId="4" xfId="136" applyFont="1" applyFill="1" applyBorder="1" applyAlignment="1">
      <alignment horizontal="center" vertical="center" wrapText="1"/>
    </xf>
    <xf numFmtId="0" fontId="18" fillId="0" borderId="6" xfId="136" applyFont="1" applyFill="1" applyBorder="1" applyAlignment="1">
      <alignment horizontal="left" vertical="center" indent="3"/>
    </xf>
    <xf numFmtId="0" fontId="18" fillId="0" borderId="7" xfId="136" applyFont="1" applyFill="1" applyBorder="1" applyAlignment="1">
      <alignment horizontal="left" vertical="center" indent="3"/>
    </xf>
    <xf numFmtId="0" fontId="1" fillId="0" borderId="9" xfId="136" applyFill="1" applyBorder="1" applyAlignment="1">
      <alignment vertical="center"/>
    </xf>
    <xf numFmtId="0" fontId="18" fillId="2" borderId="4" xfId="136" applyFont="1" applyFill="1" applyBorder="1" applyAlignment="1">
      <alignment horizontal="center" vertical="center"/>
    </xf>
    <xf numFmtId="0" fontId="18" fillId="2" borderId="11" xfId="136" applyFont="1" applyFill="1" applyBorder="1" applyAlignment="1">
      <alignment horizontal="center" vertical="center"/>
    </xf>
    <xf numFmtId="0" fontId="1" fillId="0" borderId="7" xfId="136" applyFill="1" applyBorder="1" applyAlignment="1">
      <alignment horizontal="left" wrapText="1" indent="9"/>
    </xf>
    <xf numFmtId="0" fontId="1" fillId="0" borderId="7" xfId="136" applyFill="1" applyBorder="1" applyAlignment="1">
      <alignment horizontal="left" vertical="center" indent="6"/>
    </xf>
    <xf numFmtId="0" fontId="1" fillId="0" borderId="7" xfId="136" applyFill="1" applyBorder="1" applyAlignment="1">
      <alignment vertical="center"/>
    </xf>
    <xf numFmtId="0" fontId="1" fillId="0" borderId="7" xfId="136" applyFill="1" applyBorder="1" applyAlignment="1">
      <alignment horizontal="left" vertical="center" indent="9"/>
    </xf>
    <xf numFmtId="0" fontId="1" fillId="0" borderId="7" xfId="136" applyFill="1" applyBorder="1" applyAlignment="1">
      <alignment horizontal="left" vertical="center" wrapText="1" indent="6"/>
    </xf>
    <xf numFmtId="0" fontId="1" fillId="0" borderId="7" xfId="136" applyFill="1" applyBorder="1" applyAlignment="1">
      <alignment horizontal="left" vertical="center" wrapText="1" indent="9"/>
    </xf>
    <xf numFmtId="43" fontId="18" fillId="0" borderId="3" xfId="137" applyFont="1" applyFill="1" applyBorder="1" applyAlignment="1" applyProtection="1">
      <alignment vertical="center"/>
      <protection locked="0"/>
    </xf>
    <xf numFmtId="43" fontId="1" fillId="0" borderId="13" xfId="137" applyFont="1" applyFill="1" applyBorder="1" applyAlignment="1" applyProtection="1">
      <alignment vertical="center"/>
      <protection locked="0"/>
    </xf>
    <xf numFmtId="43" fontId="18" fillId="0" borderId="13" xfId="137" applyFont="1" applyFill="1" applyBorder="1" applyAlignment="1" applyProtection="1">
      <alignment vertical="center"/>
      <protection locked="0"/>
    </xf>
    <xf numFmtId="43" fontId="1" fillId="0" borderId="13" xfId="137" applyFont="1" applyFill="1" applyBorder="1" applyAlignment="1" applyProtection="1">
      <alignment vertical="center" wrapText="1"/>
      <protection locked="0"/>
    </xf>
    <xf numFmtId="43" fontId="1" fillId="0" borderId="13" xfId="137" applyFont="1" applyFill="1" applyBorder="1" applyAlignment="1">
      <alignment vertical="center"/>
    </xf>
    <xf numFmtId="43" fontId="1" fillId="0" borderId="14" xfId="137" applyFont="1" applyFill="1" applyBorder="1"/>
    <xf numFmtId="0" fontId="18" fillId="2" borderId="4" xfId="136" applyFont="1" applyFill="1" applyBorder="1" applyAlignment="1">
      <alignment horizontal="center" vertical="center" wrapText="1"/>
    </xf>
    <xf numFmtId="0" fontId="1" fillId="0" borderId="9" xfId="136" applyBorder="1" applyAlignment="1">
      <alignment vertical="center"/>
    </xf>
    <xf numFmtId="0" fontId="18" fillId="0" borderId="6" xfId="136" applyFont="1" applyFill="1" applyBorder="1" applyAlignment="1">
      <alignment horizontal="left" vertical="center" indent="3"/>
    </xf>
    <xf numFmtId="0" fontId="18" fillId="0" borderId="7" xfId="136" applyFont="1" applyFill="1" applyBorder="1" applyAlignment="1">
      <alignment horizontal="left" vertical="center" indent="3"/>
    </xf>
    <xf numFmtId="0" fontId="1" fillId="0" borderId="7" xfId="136" applyFill="1" applyBorder="1" applyAlignment="1">
      <alignment horizontal="left" vertical="center" indent="6"/>
    </xf>
    <xf numFmtId="0" fontId="1" fillId="0" borderId="7" xfId="136" applyFill="1" applyBorder="1" applyAlignment="1">
      <alignment vertical="center"/>
    </xf>
    <xf numFmtId="0" fontId="1" fillId="0" borderId="7" xfId="136" applyFill="1" applyBorder="1" applyAlignment="1">
      <alignment horizontal="left" vertical="center" indent="9"/>
    </xf>
    <xf numFmtId="0" fontId="1" fillId="0" borderId="7" xfId="136" applyFill="1" applyBorder="1" applyAlignment="1">
      <alignment horizontal="left" vertical="center" wrapText="1" indent="6"/>
    </xf>
    <xf numFmtId="0" fontId="18" fillId="0" borderId="7" xfId="136" applyFont="1" applyFill="1" applyBorder="1" applyAlignment="1">
      <alignment horizontal="left" indent="3"/>
    </xf>
    <xf numFmtId="0" fontId="18" fillId="2" borderId="12" xfId="136" applyFont="1" applyFill="1" applyBorder="1" applyAlignment="1">
      <alignment horizontal="center" vertical="center" wrapText="1"/>
    </xf>
    <xf numFmtId="43" fontId="18" fillId="0" borderId="13" xfId="137" applyFont="1" applyFill="1" applyBorder="1" applyAlignment="1" applyProtection="1">
      <alignment horizontal="right" vertical="center"/>
      <protection locked="0"/>
    </xf>
    <xf numFmtId="43" fontId="1" fillId="0" borderId="13" xfId="137" applyFont="1" applyFill="1" applyBorder="1" applyAlignment="1" applyProtection="1">
      <alignment horizontal="right" vertical="center"/>
      <protection locked="0"/>
    </xf>
    <xf numFmtId="43" fontId="1" fillId="0" borderId="13" xfId="137" applyFont="1" applyFill="1" applyBorder="1" applyAlignment="1">
      <alignment horizontal="right" vertical="center"/>
    </xf>
    <xf numFmtId="43" fontId="1" fillId="0" borderId="14" xfId="137" applyFont="1" applyBorder="1" applyAlignment="1">
      <alignment horizontal="center"/>
    </xf>
    <xf numFmtId="0" fontId="26" fillId="0" borderId="10" xfId="0" applyFont="1" applyBorder="1" applyAlignment="1">
      <alignment horizontal="left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27" fillId="0" borderId="10" xfId="136" applyFont="1" applyBorder="1" applyAlignment="1">
      <alignment horizontal="left" vertical="center"/>
    </xf>
    <xf numFmtId="0" fontId="18" fillId="2" borderId="1" xfId="136" applyFont="1" applyFill="1" applyBorder="1" applyAlignment="1" applyProtection="1">
      <alignment horizontal="center" vertical="center"/>
    </xf>
    <xf numFmtId="0" fontId="18" fillId="2" borderId="2" xfId="136" applyFont="1" applyFill="1" applyBorder="1" applyAlignment="1" applyProtection="1">
      <alignment horizontal="center" vertical="center"/>
    </xf>
    <xf numFmtId="0" fontId="18" fillId="2" borderId="3" xfId="136" applyFont="1" applyFill="1" applyBorder="1" applyAlignment="1" applyProtection="1">
      <alignment horizontal="center" vertical="center"/>
    </xf>
    <xf numFmtId="0" fontId="18" fillId="2" borderId="5" xfId="136" applyFont="1" applyFill="1" applyBorder="1" applyAlignment="1">
      <alignment horizontal="center" vertical="center"/>
    </xf>
    <xf numFmtId="0" fontId="18" fillId="2" borderId="0" xfId="136" applyFont="1" applyFill="1" applyBorder="1" applyAlignment="1">
      <alignment horizontal="center" vertical="center"/>
    </xf>
    <xf numFmtId="0" fontId="18" fillId="2" borderId="13" xfId="136" applyFont="1" applyFill="1" applyBorder="1" applyAlignment="1">
      <alignment horizontal="center" vertical="center"/>
    </xf>
    <xf numFmtId="0" fontId="18" fillId="2" borderId="5" xfId="136" applyFont="1" applyFill="1" applyBorder="1" applyAlignment="1" applyProtection="1">
      <alignment horizontal="center" vertical="center"/>
    </xf>
    <xf numFmtId="0" fontId="18" fillId="2" borderId="0" xfId="136" applyFont="1" applyFill="1" applyBorder="1" applyAlignment="1" applyProtection="1">
      <alignment horizontal="center" vertical="center"/>
    </xf>
    <xf numFmtId="0" fontId="18" fillId="2" borderId="13" xfId="136" applyFont="1" applyFill="1" applyBorder="1" applyAlignment="1" applyProtection="1">
      <alignment horizontal="center" vertical="center"/>
    </xf>
    <xf numFmtId="0" fontId="18" fillId="2" borderId="8" xfId="136" applyFont="1" applyFill="1" applyBorder="1" applyAlignment="1">
      <alignment horizontal="center" vertical="center"/>
    </xf>
    <xf numFmtId="0" fontId="18" fillId="2" borderId="10" xfId="136" applyFont="1" applyFill="1" applyBorder="1" applyAlignment="1">
      <alignment horizontal="center" vertical="center"/>
    </xf>
    <xf numFmtId="0" fontId="18" fillId="2" borderId="14" xfId="136" applyFont="1" applyFill="1" applyBorder="1" applyAlignment="1">
      <alignment horizontal="center" vertical="center"/>
    </xf>
    <xf numFmtId="0" fontId="21" fillId="0" borderId="0" xfId="136" applyFont="1" applyFill="1" applyBorder="1" applyAlignment="1">
      <alignment horizontal="justify" vertical="center" wrapText="1"/>
    </xf>
    <xf numFmtId="0" fontId="26" fillId="0" borderId="10" xfId="136" applyFont="1" applyBorder="1" applyAlignment="1">
      <alignment horizontal="left" vertical="center"/>
    </xf>
    <xf numFmtId="0" fontId="18" fillId="2" borderId="6" xfId="136" applyFont="1" applyFill="1" applyBorder="1" applyAlignment="1">
      <alignment horizontal="center" vertical="center"/>
    </xf>
    <xf numFmtId="0" fontId="18" fillId="2" borderId="9" xfId="136" applyFont="1" applyFill="1" applyBorder="1" applyAlignment="1">
      <alignment horizontal="center" vertical="center"/>
    </xf>
    <xf numFmtId="0" fontId="18" fillId="2" borderId="4" xfId="136" applyFont="1" applyFill="1" applyBorder="1" applyAlignment="1">
      <alignment horizontal="center" vertical="center"/>
    </xf>
    <xf numFmtId="0" fontId="26" fillId="0" borderId="0" xfId="136" applyFont="1" applyBorder="1" applyAlignment="1">
      <alignment horizontal="left" vertical="center"/>
    </xf>
    <xf numFmtId="0" fontId="18" fillId="2" borderId="7" xfId="136" applyFont="1" applyFill="1" applyBorder="1" applyAlignment="1" applyProtection="1">
      <alignment horizontal="center" vertical="center"/>
    </xf>
    <xf numFmtId="0" fontId="26" fillId="0" borderId="0" xfId="136" applyFont="1" applyBorder="1" applyAlignment="1">
      <alignment horizontal="left" vertical="center" wrapText="1"/>
    </xf>
    <xf numFmtId="0" fontId="18" fillId="2" borderId="4" xfId="136" applyFont="1" applyFill="1" applyBorder="1" applyAlignment="1">
      <alignment horizontal="center" vertical="center" wrapText="1"/>
    </xf>
    <xf numFmtId="0" fontId="18" fillId="2" borderId="9" xfId="136" applyFont="1" applyFill="1" applyBorder="1" applyAlignment="1">
      <alignment horizontal="center" vertical="center" wrapText="1"/>
    </xf>
    <xf numFmtId="0" fontId="18" fillId="2" borderId="6" xfId="136" applyFont="1" applyFill="1" applyBorder="1" applyAlignment="1" applyProtection="1">
      <alignment horizontal="center" vertical="center"/>
    </xf>
    <xf numFmtId="0" fontId="18" fillId="2" borderId="7" xfId="136" applyFont="1" applyFill="1" applyBorder="1" applyAlignment="1">
      <alignment horizontal="center" vertical="center"/>
    </xf>
    <xf numFmtId="3" fontId="18" fillId="2" borderId="4" xfId="136" applyNumberFormat="1" applyFont="1" applyFill="1" applyBorder="1" applyAlignment="1">
      <alignment horizontal="center" vertical="center"/>
    </xf>
    <xf numFmtId="3" fontId="18" fillId="2" borderId="9" xfId="136" applyNumberFormat="1" applyFont="1" applyFill="1" applyBorder="1" applyAlignment="1">
      <alignment horizontal="center" vertical="center" wrapText="1"/>
    </xf>
    <xf numFmtId="3" fontId="18" fillId="2" borderId="4" xfId="136" applyNumberFormat="1" applyFont="1" applyFill="1" applyBorder="1" applyAlignment="1">
      <alignment horizontal="center" vertical="center" wrapText="1"/>
    </xf>
    <xf numFmtId="0" fontId="26" fillId="0" borderId="6" xfId="136" applyFont="1" applyBorder="1" applyAlignment="1">
      <alignment horizontal="left" vertical="center" wrapText="1"/>
    </xf>
    <xf numFmtId="0" fontId="26" fillId="0" borderId="6" xfId="136" applyFont="1" applyBorder="1" applyAlignment="1">
      <alignment horizontal="left" vertical="center"/>
    </xf>
    <xf numFmtId="0" fontId="18" fillId="2" borderId="12" xfId="136" applyFont="1" applyFill="1" applyBorder="1" applyAlignment="1">
      <alignment horizontal="center" vertical="center" wrapText="1"/>
    </xf>
  </cellXfs>
  <cellStyles count="138">
    <cellStyle name="Millares" xfId="94" builtinId="3"/>
    <cellStyle name="Millares 10" xfId="18"/>
    <cellStyle name="Millares 11" xfId="21"/>
    <cellStyle name="Millares 12" xfId="24"/>
    <cellStyle name="Millares 13" xfId="48"/>
    <cellStyle name="Millares 14" xfId="30"/>
    <cellStyle name="Millares 15" xfId="32"/>
    <cellStyle name="Millares 16" xfId="35"/>
    <cellStyle name="Millares 17" xfId="38"/>
    <cellStyle name="Millares 18" xfId="41"/>
    <cellStyle name="Millares 19" xfId="44"/>
    <cellStyle name="Millares 2" xfId="4"/>
    <cellStyle name="Millares 20" xfId="50"/>
    <cellStyle name="Millares 21" xfId="52"/>
    <cellStyle name="Millares 22" xfId="55"/>
    <cellStyle name="Millares 23" xfId="58"/>
    <cellStyle name="Millares 24" xfId="61"/>
    <cellStyle name="Millares 25" xfId="64"/>
    <cellStyle name="Millares 26" xfId="66"/>
    <cellStyle name="Millares 27" xfId="68"/>
    <cellStyle name="Millares 28" xfId="71"/>
    <cellStyle name="Millares 29" xfId="73"/>
    <cellStyle name="Millares 3" xfId="6"/>
    <cellStyle name="Millares 30" xfId="75"/>
    <cellStyle name="Millares 31" xfId="77"/>
    <cellStyle name="Millares 32" xfId="79"/>
    <cellStyle name="Millares 33" xfId="81"/>
    <cellStyle name="Millares 34" xfId="84"/>
    <cellStyle name="Millares 35" xfId="87"/>
    <cellStyle name="Millares 36" xfId="90"/>
    <cellStyle name="Millares 37" xfId="93"/>
    <cellStyle name="Millares 38" xfId="96"/>
    <cellStyle name="Millares 39" xfId="98"/>
    <cellStyle name="Millares 4" xfId="26"/>
    <cellStyle name="Millares 40" xfId="100"/>
    <cellStyle name="Millares 41" xfId="102"/>
    <cellStyle name="Millares 42" xfId="117"/>
    <cellStyle name="Millares 43" xfId="106"/>
    <cellStyle name="Millares 44" xfId="109"/>
    <cellStyle name="Millares 45" xfId="112"/>
    <cellStyle name="Millares 46" xfId="115"/>
    <cellStyle name="Millares 47" xfId="119"/>
    <cellStyle name="Millares 48" xfId="121"/>
    <cellStyle name="Millares 49" xfId="123"/>
    <cellStyle name="Millares 5" xfId="8"/>
    <cellStyle name="Millares 50" xfId="126"/>
    <cellStyle name="Millares 51" xfId="129"/>
    <cellStyle name="Millares 52" xfId="132"/>
    <cellStyle name="Millares 53" xfId="135"/>
    <cellStyle name="Millares 54" xfId="137"/>
    <cellStyle name="Millares 6" xfId="28"/>
    <cellStyle name="Millares 7" xfId="46"/>
    <cellStyle name="Millares 8" xfId="12"/>
    <cellStyle name="Millares 9" xfId="15"/>
    <cellStyle name="Normal" xfId="0" builtinId="0"/>
    <cellStyle name="Normal 10" xfId="13"/>
    <cellStyle name="Normal 11" xfId="16"/>
    <cellStyle name="Normal 12" xfId="19"/>
    <cellStyle name="Normal 13" xfId="22"/>
    <cellStyle name="Normal 14" xfId="27"/>
    <cellStyle name="Normal 15" xfId="45"/>
    <cellStyle name="Normal 16" xfId="47"/>
    <cellStyle name="Normal 17" xfId="29"/>
    <cellStyle name="Normal 18" xfId="31"/>
    <cellStyle name="Normal 19" xfId="33"/>
    <cellStyle name="Normal 2" xfId="1"/>
    <cellStyle name="Normal 2 2" xfId="2"/>
    <cellStyle name="Normal 20" xfId="36"/>
    <cellStyle name="Normal 21" xfId="39"/>
    <cellStyle name="Normal 22" xfId="42"/>
    <cellStyle name="Normal 23" xfId="49"/>
    <cellStyle name="Normal 24" xfId="51"/>
    <cellStyle name="Normal 25" xfId="53"/>
    <cellStyle name="Normal 26" xfId="56"/>
    <cellStyle name="Normal 27" xfId="59"/>
    <cellStyle name="Normal 28" xfId="62"/>
    <cellStyle name="Normal 29" xfId="65"/>
    <cellStyle name="Normal 3" xfId="3"/>
    <cellStyle name="Normal 3 10" xfId="54"/>
    <cellStyle name="Normal 3 11" xfId="57"/>
    <cellStyle name="Normal 3 12" xfId="60"/>
    <cellStyle name="Normal 3 13" xfId="63"/>
    <cellStyle name="Normal 3 14" xfId="70"/>
    <cellStyle name="Normal 3 15" xfId="83"/>
    <cellStyle name="Normal 3 16" xfId="86"/>
    <cellStyle name="Normal 3 17" xfId="89"/>
    <cellStyle name="Normal 3 18" xfId="92"/>
    <cellStyle name="Normal 3 19" xfId="103"/>
    <cellStyle name="Normal 3 2" xfId="14"/>
    <cellStyle name="Normal 3 20" xfId="105"/>
    <cellStyle name="Normal 3 21" xfId="108"/>
    <cellStyle name="Normal 3 22" xfId="111"/>
    <cellStyle name="Normal 3 23" xfId="114"/>
    <cellStyle name="Normal 3 24" xfId="125"/>
    <cellStyle name="Normal 3 25" xfId="128"/>
    <cellStyle name="Normal 3 26" xfId="131"/>
    <cellStyle name="Normal 3 27" xfId="134"/>
    <cellStyle name="Normal 3 3" xfId="17"/>
    <cellStyle name="Normal 3 4" xfId="20"/>
    <cellStyle name="Normal 3 5" xfId="23"/>
    <cellStyle name="Normal 3 6" xfId="34"/>
    <cellStyle name="Normal 3 7" xfId="37"/>
    <cellStyle name="Normal 3 8" xfId="40"/>
    <cellStyle name="Normal 3 9" xfId="43"/>
    <cellStyle name="Normal 30" xfId="67"/>
    <cellStyle name="Normal 31" xfId="69"/>
    <cellStyle name="Normal 32" xfId="72"/>
    <cellStyle name="Normal 33" xfId="74"/>
    <cellStyle name="Normal 34" xfId="76"/>
    <cellStyle name="Normal 35" xfId="78"/>
    <cellStyle name="Normal 36" xfId="80"/>
    <cellStyle name="Normal 37" xfId="82"/>
    <cellStyle name="Normal 38" xfId="85"/>
    <cellStyle name="Normal 39" xfId="88"/>
    <cellStyle name="Normal 4" xfId="5"/>
    <cellStyle name="Normal 40" xfId="91"/>
    <cellStyle name="Normal 41" xfId="95"/>
    <cellStyle name="Normal 42" xfId="97"/>
    <cellStyle name="Normal 43" xfId="99"/>
    <cellStyle name="Normal 44" xfId="101"/>
    <cellStyle name="Normal 45" xfId="116"/>
    <cellStyle name="Normal 46" xfId="104"/>
    <cellStyle name="Normal 47" xfId="107"/>
    <cellStyle name="Normal 48" xfId="110"/>
    <cellStyle name="Normal 49" xfId="113"/>
    <cellStyle name="Normal 5" xfId="25"/>
    <cellStyle name="Normal 50" xfId="118"/>
    <cellStyle name="Normal 51" xfId="120"/>
    <cellStyle name="Normal 52" xfId="122"/>
    <cellStyle name="Normal 53" xfId="124"/>
    <cellStyle name="Normal 54" xfId="127"/>
    <cellStyle name="Normal 55" xfId="130"/>
    <cellStyle name="Normal 56" xfId="133"/>
    <cellStyle name="Normal 57" xfId="136"/>
    <cellStyle name="Normal 6" xfId="7"/>
    <cellStyle name="Normal 7" xfId="9"/>
    <cellStyle name="Normal 8" xfId="10"/>
    <cellStyle name="Normal 9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ColWidth="12" defaultRowHeight="11.25"/>
  <cols>
    <col min="1" max="16384" width="12" style="3"/>
  </cols>
  <sheetData>
    <row r="1" spans="1:2">
      <c r="A1" s="2"/>
      <c r="B1" s="2"/>
    </row>
    <row r="2020" spans="1:1">
      <c r="A2020" s="4" t="s">
        <v>116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36"/>
  <sheetViews>
    <sheetView tabSelected="1" workbookViewId="0">
      <selection activeCell="H4" sqref="H4"/>
    </sheetView>
  </sheetViews>
  <sheetFormatPr baseColWidth="10" defaultRowHeight="11.25"/>
  <cols>
    <col min="1" max="1" width="56.83203125" style="1" customWidth="1"/>
    <col min="2" max="2" width="17.83203125" style="1" bestFit="1" customWidth="1"/>
    <col min="3" max="3" width="16.83203125" style="1" customWidth="1"/>
    <col min="4" max="7" width="17.83203125" style="1" bestFit="1" customWidth="1"/>
    <col min="8" max="16384" width="12" style="1"/>
  </cols>
  <sheetData>
    <row r="1" spans="1:7" ht="21" customHeight="1">
      <c r="A1" s="232" t="s">
        <v>630</v>
      </c>
      <c r="B1" s="230"/>
      <c r="C1" s="230"/>
      <c r="D1" s="230"/>
      <c r="E1" s="230"/>
      <c r="F1" s="230"/>
      <c r="G1" s="230"/>
    </row>
    <row r="2" spans="1:7" ht="15">
      <c r="A2" s="213" t="s">
        <v>569</v>
      </c>
      <c r="B2" s="214"/>
      <c r="C2" s="214"/>
      <c r="D2" s="214"/>
      <c r="E2" s="214"/>
      <c r="F2" s="214"/>
      <c r="G2" s="215"/>
    </row>
    <row r="3" spans="1:7" ht="15">
      <c r="A3" s="219" t="s">
        <v>592</v>
      </c>
      <c r="B3" s="220"/>
      <c r="C3" s="220"/>
      <c r="D3" s="220"/>
      <c r="E3" s="220"/>
      <c r="F3" s="220"/>
      <c r="G3" s="221"/>
    </row>
    <row r="4" spans="1:7" ht="15">
      <c r="A4" s="219" t="s">
        <v>597</v>
      </c>
      <c r="B4" s="220"/>
      <c r="C4" s="220"/>
      <c r="D4" s="220"/>
      <c r="E4" s="220"/>
      <c r="F4" s="220"/>
      <c r="G4" s="221"/>
    </row>
    <row r="5" spans="1:7" ht="15">
      <c r="A5" s="219" t="s">
        <v>634</v>
      </c>
      <c r="B5" s="220"/>
      <c r="C5" s="220"/>
      <c r="D5" s="220"/>
      <c r="E5" s="220"/>
      <c r="F5" s="220"/>
      <c r="G5" s="221"/>
    </row>
    <row r="6" spans="1:7" ht="15">
      <c r="A6" s="222" t="s">
        <v>571</v>
      </c>
      <c r="B6" s="223"/>
      <c r="C6" s="223"/>
      <c r="D6" s="223"/>
      <c r="E6" s="223"/>
      <c r="F6" s="223"/>
      <c r="G6" s="224"/>
    </row>
    <row r="7" spans="1:7" ht="15">
      <c r="A7" s="227" t="s">
        <v>598</v>
      </c>
      <c r="B7" s="233" t="s">
        <v>269</v>
      </c>
      <c r="C7" s="233"/>
      <c r="D7" s="233"/>
      <c r="E7" s="233"/>
      <c r="F7" s="233"/>
      <c r="G7" s="233" t="s">
        <v>274</v>
      </c>
    </row>
    <row r="8" spans="1:7" ht="30">
      <c r="A8" s="228"/>
      <c r="B8" s="188" t="s">
        <v>270</v>
      </c>
      <c r="C8" s="197" t="s">
        <v>599</v>
      </c>
      <c r="D8" s="197" t="s">
        <v>204</v>
      </c>
      <c r="E8" s="197" t="s">
        <v>166</v>
      </c>
      <c r="F8" s="197" t="s">
        <v>181</v>
      </c>
      <c r="G8" s="242"/>
    </row>
    <row r="9" spans="1:7" ht="15">
      <c r="A9" s="190" t="s">
        <v>556</v>
      </c>
      <c r="B9" s="198">
        <v>149018554.11000001</v>
      </c>
      <c r="C9" s="198">
        <v>579462.68000000005</v>
      </c>
      <c r="D9" s="198">
        <v>149598016.79000002</v>
      </c>
      <c r="E9" s="198">
        <v>147916155.00999999</v>
      </c>
      <c r="F9" s="198">
        <v>147451574.94999999</v>
      </c>
      <c r="G9" s="198">
        <v>1681861.780000031</v>
      </c>
    </row>
    <row r="10" spans="1:7" ht="15">
      <c r="A10" s="192" t="s">
        <v>600</v>
      </c>
      <c r="B10" s="199">
        <v>149018554.11000001</v>
      </c>
      <c r="C10" s="199">
        <v>579462.68000000005</v>
      </c>
      <c r="D10" s="199">
        <v>149598016.79000002</v>
      </c>
      <c r="E10" s="199">
        <v>147916155.00999999</v>
      </c>
      <c r="F10" s="199">
        <v>147451574.94999999</v>
      </c>
      <c r="G10" s="199">
        <v>1681861.780000031</v>
      </c>
    </row>
    <row r="11" spans="1:7" ht="15">
      <c r="A11" s="192" t="s">
        <v>557</v>
      </c>
      <c r="B11" s="199"/>
      <c r="C11" s="199"/>
      <c r="D11" s="199">
        <v>0</v>
      </c>
      <c r="E11" s="199"/>
      <c r="F11" s="199"/>
      <c r="G11" s="199">
        <v>0</v>
      </c>
    </row>
    <row r="12" spans="1:7" ht="15">
      <c r="A12" s="192" t="s">
        <v>558</v>
      </c>
      <c r="B12" s="199">
        <v>0</v>
      </c>
      <c r="C12" s="199">
        <v>0</v>
      </c>
      <c r="D12" s="199">
        <v>0</v>
      </c>
      <c r="E12" s="199">
        <v>0</v>
      </c>
      <c r="F12" s="199">
        <v>0</v>
      </c>
      <c r="G12" s="199">
        <v>0</v>
      </c>
    </row>
    <row r="13" spans="1:7" ht="15">
      <c r="A13" s="194" t="s">
        <v>559</v>
      </c>
      <c r="B13" s="199"/>
      <c r="C13" s="199"/>
      <c r="D13" s="199">
        <v>0</v>
      </c>
      <c r="E13" s="199"/>
      <c r="F13" s="199"/>
      <c r="G13" s="199">
        <v>0</v>
      </c>
    </row>
    <row r="14" spans="1:7" ht="15">
      <c r="A14" s="194" t="s">
        <v>601</v>
      </c>
      <c r="B14" s="199"/>
      <c r="C14" s="199"/>
      <c r="D14" s="199">
        <v>0</v>
      </c>
      <c r="E14" s="199"/>
      <c r="F14" s="199"/>
      <c r="G14" s="199">
        <v>0</v>
      </c>
    </row>
    <row r="15" spans="1:7" ht="15">
      <c r="A15" s="192" t="s">
        <v>560</v>
      </c>
      <c r="B15" s="199"/>
      <c r="C15" s="199"/>
      <c r="D15" s="199">
        <v>0</v>
      </c>
      <c r="E15" s="199"/>
      <c r="F15" s="199"/>
      <c r="G15" s="199">
        <v>0</v>
      </c>
    </row>
    <row r="16" spans="1:7" ht="45">
      <c r="A16" s="195" t="s">
        <v>602</v>
      </c>
      <c r="B16" s="199">
        <v>0</v>
      </c>
      <c r="C16" s="199">
        <v>0</v>
      </c>
      <c r="D16" s="199">
        <v>0</v>
      </c>
      <c r="E16" s="199">
        <v>0</v>
      </c>
      <c r="F16" s="199">
        <v>0</v>
      </c>
      <c r="G16" s="199">
        <v>0</v>
      </c>
    </row>
    <row r="17" spans="1:7" ht="15">
      <c r="A17" s="194" t="s">
        <v>561</v>
      </c>
      <c r="B17" s="199"/>
      <c r="C17" s="199"/>
      <c r="D17" s="199">
        <v>0</v>
      </c>
      <c r="E17" s="199"/>
      <c r="F17" s="199"/>
      <c r="G17" s="199">
        <v>0</v>
      </c>
    </row>
    <row r="18" spans="1:7" ht="15">
      <c r="A18" s="194" t="s">
        <v>562</v>
      </c>
      <c r="B18" s="199"/>
      <c r="C18" s="199"/>
      <c r="D18" s="199">
        <v>0</v>
      </c>
      <c r="E18" s="199"/>
      <c r="F18" s="199"/>
      <c r="G18" s="199">
        <v>0</v>
      </c>
    </row>
    <row r="19" spans="1:7" ht="15">
      <c r="A19" s="192" t="s">
        <v>563</v>
      </c>
      <c r="B19" s="199"/>
      <c r="C19" s="199"/>
      <c r="D19" s="199">
        <v>0</v>
      </c>
      <c r="E19" s="199"/>
      <c r="F19" s="199"/>
      <c r="G19" s="199">
        <v>0</v>
      </c>
    </row>
    <row r="20" spans="1:7" ht="15">
      <c r="A20" s="193"/>
      <c r="B20" s="200"/>
      <c r="C20" s="200"/>
      <c r="D20" s="200"/>
      <c r="E20" s="200"/>
      <c r="F20" s="200"/>
      <c r="G20" s="200"/>
    </row>
    <row r="21" spans="1:7" ht="15">
      <c r="A21" s="196" t="s">
        <v>603</v>
      </c>
      <c r="B21" s="198">
        <v>7439860</v>
      </c>
      <c r="C21" s="198">
        <v>1209115.3600000001</v>
      </c>
      <c r="D21" s="198">
        <v>8648975.3599999994</v>
      </c>
      <c r="E21" s="198">
        <v>8648975.3599999994</v>
      </c>
      <c r="F21" s="198">
        <v>8083009.0599999996</v>
      </c>
      <c r="G21" s="198">
        <v>0</v>
      </c>
    </row>
    <row r="22" spans="1:7" ht="15">
      <c r="A22" s="192" t="s">
        <v>600</v>
      </c>
      <c r="B22" s="199">
        <v>7439860</v>
      </c>
      <c r="C22" s="199">
        <v>1209115.3600000001</v>
      </c>
      <c r="D22" s="199">
        <v>8648975.3599999994</v>
      </c>
      <c r="E22" s="199">
        <v>8648975.3599999994</v>
      </c>
      <c r="F22" s="199">
        <v>8083009.0599999996</v>
      </c>
      <c r="G22" s="199">
        <v>0</v>
      </c>
    </row>
    <row r="23" spans="1:7" ht="15">
      <c r="A23" s="192" t="s">
        <v>557</v>
      </c>
      <c r="B23" s="199"/>
      <c r="C23" s="199"/>
      <c r="D23" s="199">
        <v>0</v>
      </c>
      <c r="E23" s="199"/>
      <c r="F23" s="199"/>
      <c r="G23" s="199">
        <v>0</v>
      </c>
    </row>
    <row r="24" spans="1:7" ht="15">
      <c r="A24" s="192" t="s">
        <v>558</v>
      </c>
      <c r="B24" s="199">
        <v>0</v>
      </c>
      <c r="C24" s="199">
        <v>0</v>
      </c>
      <c r="D24" s="199">
        <v>0</v>
      </c>
      <c r="E24" s="199">
        <v>0</v>
      </c>
      <c r="F24" s="199">
        <v>0</v>
      </c>
      <c r="G24" s="199">
        <v>0</v>
      </c>
    </row>
    <row r="25" spans="1:7" ht="15">
      <c r="A25" s="194" t="s">
        <v>559</v>
      </c>
      <c r="B25" s="199"/>
      <c r="C25" s="199"/>
      <c r="D25" s="199">
        <v>0</v>
      </c>
      <c r="E25" s="199"/>
      <c r="F25" s="199"/>
      <c r="G25" s="199">
        <v>0</v>
      </c>
    </row>
    <row r="26" spans="1:7" ht="15">
      <c r="A26" s="194" t="s">
        <v>601</v>
      </c>
      <c r="B26" s="199"/>
      <c r="C26" s="199"/>
      <c r="D26" s="199">
        <v>0</v>
      </c>
      <c r="E26" s="199"/>
      <c r="F26" s="199"/>
      <c r="G26" s="199">
        <v>0</v>
      </c>
    </row>
    <row r="27" spans="1:7" ht="15">
      <c r="A27" s="192" t="s">
        <v>560</v>
      </c>
      <c r="B27" s="199"/>
      <c r="C27" s="199"/>
      <c r="D27" s="199"/>
      <c r="E27" s="199"/>
      <c r="F27" s="199"/>
      <c r="G27" s="199"/>
    </row>
    <row r="28" spans="1:7" ht="45">
      <c r="A28" s="195" t="s">
        <v>602</v>
      </c>
      <c r="B28" s="199">
        <v>0</v>
      </c>
      <c r="C28" s="199">
        <v>0</v>
      </c>
      <c r="D28" s="199">
        <v>0</v>
      </c>
      <c r="E28" s="199">
        <v>0</v>
      </c>
      <c r="F28" s="199">
        <v>0</v>
      </c>
      <c r="G28" s="199">
        <v>0</v>
      </c>
    </row>
    <row r="29" spans="1:7" ht="15">
      <c r="A29" s="194" t="s">
        <v>561</v>
      </c>
      <c r="B29" s="199"/>
      <c r="C29" s="199"/>
      <c r="D29" s="199">
        <v>0</v>
      </c>
      <c r="E29" s="199"/>
      <c r="F29" s="199"/>
      <c r="G29" s="199">
        <v>0</v>
      </c>
    </row>
    <row r="30" spans="1:7" ht="15">
      <c r="A30" s="194" t="s">
        <v>562</v>
      </c>
      <c r="B30" s="199"/>
      <c r="C30" s="199"/>
      <c r="D30" s="199">
        <v>0</v>
      </c>
      <c r="E30" s="199"/>
      <c r="F30" s="199"/>
      <c r="G30" s="199">
        <v>0</v>
      </c>
    </row>
    <row r="31" spans="1:7" ht="15">
      <c r="A31" s="192" t="s">
        <v>563</v>
      </c>
      <c r="B31" s="199"/>
      <c r="C31" s="199"/>
      <c r="D31" s="199">
        <v>0</v>
      </c>
      <c r="E31" s="199"/>
      <c r="F31" s="199"/>
      <c r="G31" s="199">
        <v>0</v>
      </c>
    </row>
    <row r="32" spans="1:7" ht="15">
      <c r="A32" s="193"/>
      <c r="B32" s="200"/>
      <c r="C32" s="200"/>
      <c r="D32" s="200"/>
      <c r="E32" s="200"/>
      <c r="F32" s="200"/>
      <c r="G32" s="200"/>
    </row>
    <row r="33" spans="1:7" ht="15">
      <c r="A33" s="191" t="s">
        <v>604</v>
      </c>
      <c r="B33" s="198">
        <v>156458414.11000001</v>
      </c>
      <c r="C33" s="198">
        <v>1788578.04</v>
      </c>
      <c r="D33" s="198">
        <v>158246992.15000004</v>
      </c>
      <c r="E33" s="198">
        <v>156565130.37</v>
      </c>
      <c r="F33" s="198">
        <v>155534584.00999999</v>
      </c>
      <c r="G33" s="198">
        <v>1681861.780000031</v>
      </c>
    </row>
    <row r="34" spans="1:7" ht="15">
      <c r="A34" s="189"/>
      <c r="B34" s="201"/>
      <c r="C34" s="201"/>
      <c r="D34" s="201"/>
      <c r="E34" s="201"/>
      <c r="F34" s="201"/>
      <c r="G34" s="201"/>
    </row>
    <row r="36" spans="1:7">
      <c r="A36" s="1" t="s">
        <v>629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84"/>
  <sheetViews>
    <sheetView zoomScale="120" zoomScaleNormal="120" workbookViewId="0">
      <selection sqref="A1:F82"/>
    </sheetView>
  </sheetViews>
  <sheetFormatPr baseColWidth="10" defaultRowHeight="11.25"/>
  <cols>
    <col min="1" max="1" width="65.83203125" style="1" customWidth="1"/>
    <col min="2" max="3" width="20.83203125" style="1" bestFit="1" customWidth="1"/>
    <col min="4" max="4" width="65.83203125" style="1" customWidth="1"/>
    <col min="5" max="6" width="20.83203125" style="1" bestFit="1" customWidth="1"/>
    <col min="7" max="16384" width="12" style="1"/>
  </cols>
  <sheetData>
    <row r="1" spans="1:6" ht="21">
      <c r="A1" s="202" t="s">
        <v>618</v>
      </c>
      <c r="B1" s="202"/>
      <c r="C1" s="202"/>
      <c r="D1" s="202"/>
      <c r="E1" s="202"/>
      <c r="F1" s="202"/>
    </row>
    <row r="2" spans="1:6" ht="15">
      <c r="A2" s="203" t="s">
        <v>569</v>
      </c>
      <c r="B2" s="204"/>
      <c r="C2" s="204"/>
      <c r="D2" s="204"/>
      <c r="E2" s="204"/>
      <c r="F2" s="205"/>
    </row>
    <row r="3" spans="1:6" ht="15">
      <c r="A3" s="206" t="s">
        <v>570</v>
      </c>
      <c r="B3" s="207"/>
      <c r="C3" s="207"/>
      <c r="D3" s="207"/>
      <c r="E3" s="207"/>
      <c r="F3" s="208"/>
    </row>
    <row r="4" spans="1:6" ht="15">
      <c r="A4" s="206" t="s">
        <v>632</v>
      </c>
      <c r="B4" s="207"/>
      <c r="C4" s="207"/>
      <c r="D4" s="207"/>
      <c r="E4" s="207"/>
      <c r="F4" s="208"/>
    </row>
    <row r="5" spans="1:6" ht="15">
      <c r="A5" s="209" t="s">
        <v>571</v>
      </c>
      <c r="B5" s="210"/>
      <c r="C5" s="210"/>
      <c r="D5" s="210"/>
      <c r="E5" s="210"/>
      <c r="F5" s="211"/>
    </row>
    <row r="6" spans="1:6" ht="15">
      <c r="A6" s="18" t="s">
        <v>572</v>
      </c>
      <c r="B6" s="19">
        <v>2020</v>
      </c>
      <c r="C6" s="20">
        <v>2019</v>
      </c>
      <c r="D6" s="21" t="s">
        <v>0</v>
      </c>
      <c r="E6" s="19">
        <v>2020</v>
      </c>
      <c r="F6" s="20">
        <v>2019</v>
      </c>
    </row>
    <row r="7" spans="1:6" ht="15">
      <c r="A7" s="22" t="s">
        <v>1</v>
      </c>
      <c r="B7" s="23"/>
      <c r="C7" s="23"/>
      <c r="D7" s="24" t="s">
        <v>2</v>
      </c>
      <c r="E7" s="23"/>
      <c r="F7" s="23"/>
    </row>
    <row r="8" spans="1:6" ht="15">
      <c r="A8" s="22" t="s">
        <v>3</v>
      </c>
      <c r="B8" s="23"/>
      <c r="C8" s="23"/>
      <c r="D8" s="24" t="s">
        <v>4</v>
      </c>
      <c r="E8" s="23"/>
      <c r="F8" s="23"/>
    </row>
    <row r="9" spans="1:6" ht="12.75">
      <c r="A9" s="31" t="s">
        <v>5</v>
      </c>
      <c r="B9" s="25">
        <f>SUM(B10:B16)</f>
        <v>96802254.209999993</v>
      </c>
      <c r="C9" s="25">
        <f>SUM(C10:C16)</f>
        <v>131820967.96000001</v>
      </c>
      <c r="D9" s="32" t="s">
        <v>6</v>
      </c>
      <c r="E9" s="25">
        <f>SUM(E10:E18)</f>
        <v>58175590.279999994</v>
      </c>
      <c r="F9" s="25">
        <f>SUM(F10:F18)</f>
        <v>69207684.25</v>
      </c>
    </row>
    <row r="10" spans="1:6" ht="15">
      <c r="A10" s="33" t="s">
        <v>7</v>
      </c>
      <c r="B10" s="34">
        <v>-222562.2</v>
      </c>
      <c r="C10" s="34">
        <v>-222562.2</v>
      </c>
      <c r="D10" s="35" t="s">
        <v>8</v>
      </c>
      <c r="E10" s="34">
        <v>-2896263.85</v>
      </c>
      <c r="F10" s="34">
        <v>-3315636.23</v>
      </c>
    </row>
    <row r="11" spans="1:6" ht="15">
      <c r="A11" s="33" t="s">
        <v>9</v>
      </c>
      <c r="B11" s="34">
        <v>91549282.200000003</v>
      </c>
      <c r="C11" s="34">
        <v>93856452.900000006</v>
      </c>
      <c r="D11" s="35" t="s">
        <v>10</v>
      </c>
      <c r="E11" s="34">
        <v>12141903.49</v>
      </c>
      <c r="F11" s="34">
        <v>16027526.25</v>
      </c>
    </row>
    <row r="12" spans="1:6" ht="15">
      <c r="A12" s="33" t="s">
        <v>11</v>
      </c>
      <c r="B12" s="25"/>
      <c r="C12" s="25"/>
      <c r="D12" s="35" t="s">
        <v>12</v>
      </c>
      <c r="E12" s="34">
        <v>32094265.239999998</v>
      </c>
      <c r="F12" s="34">
        <v>42182782.969999999</v>
      </c>
    </row>
    <row r="13" spans="1:6" ht="15">
      <c r="A13" s="33" t="s">
        <v>13</v>
      </c>
      <c r="B13" s="34">
        <v>0</v>
      </c>
      <c r="C13" s="34">
        <v>33979227.229999997</v>
      </c>
      <c r="D13" s="35" t="s">
        <v>14</v>
      </c>
      <c r="E13" s="34">
        <v>69600</v>
      </c>
      <c r="F13" s="34">
        <v>69600</v>
      </c>
    </row>
    <row r="14" spans="1:6" ht="15">
      <c r="A14" s="33" t="s">
        <v>15</v>
      </c>
      <c r="B14" s="25"/>
      <c r="C14" s="25"/>
      <c r="D14" s="35" t="s">
        <v>16</v>
      </c>
      <c r="E14" s="34">
        <v>706233.25</v>
      </c>
      <c r="F14" s="34">
        <v>0</v>
      </c>
    </row>
    <row r="15" spans="1:6" ht="15">
      <c r="A15" s="33" t="s">
        <v>17</v>
      </c>
      <c r="B15" s="34">
        <v>5475534.21</v>
      </c>
      <c r="C15" s="34">
        <v>4207850.03</v>
      </c>
      <c r="D15" s="35" t="s">
        <v>18</v>
      </c>
      <c r="E15" s="25"/>
      <c r="F15" s="25"/>
    </row>
    <row r="16" spans="1:6" ht="15">
      <c r="A16" s="33" t="s">
        <v>19</v>
      </c>
      <c r="B16" s="25"/>
      <c r="C16" s="25"/>
      <c r="D16" s="35" t="s">
        <v>20</v>
      </c>
      <c r="E16" s="34">
        <v>11858634.289999999</v>
      </c>
      <c r="F16" s="34">
        <v>9911101.3399999999</v>
      </c>
    </row>
    <row r="17" spans="1:6" ht="12.75">
      <c r="A17" s="31" t="s">
        <v>21</v>
      </c>
      <c r="B17" s="25">
        <f>SUM(B18:B24)</f>
        <v>18309278.899999999</v>
      </c>
      <c r="C17" s="25">
        <f>SUM(C18:C24)</f>
        <v>14202119.989999998</v>
      </c>
      <c r="D17" s="35" t="s">
        <v>22</v>
      </c>
      <c r="E17" s="25"/>
      <c r="F17" s="25"/>
    </row>
    <row r="18" spans="1:6" ht="13.5" customHeight="1">
      <c r="A18" s="33" t="s">
        <v>23</v>
      </c>
      <c r="B18" s="25"/>
      <c r="C18" s="25"/>
      <c r="D18" s="35" t="s">
        <v>24</v>
      </c>
      <c r="E18" s="34">
        <v>4201217.8600000003</v>
      </c>
      <c r="F18" s="34">
        <v>4332309.92</v>
      </c>
    </row>
    <row r="19" spans="1:6" ht="15">
      <c r="A19" s="33" t="s">
        <v>25</v>
      </c>
      <c r="B19" s="34">
        <v>12299200.26</v>
      </c>
      <c r="C19" s="34">
        <v>8524752.7599999998</v>
      </c>
      <c r="D19" s="32" t="s">
        <v>26</v>
      </c>
      <c r="E19" s="25">
        <f>SUM(E20:E22)</f>
        <v>0</v>
      </c>
      <c r="F19" s="25">
        <f>SUM(F20:F22)</f>
        <v>0</v>
      </c>
    </row>
    <row r="20" spans="1:6" ht="15">
      <c r="A20" s="33" t="s">
        <v>27</v>
      </c>
      <c r="B20" s="34">
        <v>321064.81</v>
      </c>
      <c r="C20" s="34">
        <v>368091.02</v>
      </c>
      <c r="D20" s="35" t="s">
        <v>28</v>
      </c>
      <c r="E20" s="34">
        <v>0</v>
      </c>
      <c r="F20" s="34">
        <v>0</v>
      </c>
    </row>
    <row r="21" spans="1:6" ht="15">
      <c r="A21" s="33" t="s">
        <v>29</v>
      </c>
      <c r="B21" s="34">
        <v>361498.22</v>
      </c>
      <c r="C21" s="34">
        <v>361498.22</v>
      </c>
      <c r="D21" s="35" t="s">
        <v>30</v>
      </c>
      <c r="E21" s="34">
        <v>0</v>
      </c>
      <c r="F21" s="34">
        <v>0</v>
      </c>
    </row>
    <row r="22" spans="1:6" ht="15">
      <c r="A22" s="33" t="s">
        <v>31</v>
      </c>
      <c r="B22" s="34">
        <v>15423.28</v>
      </c>
      <c r="C22" s="34">
        <v>12423.28</v>
      </c>
      <c r="D22" s="35" t="s">
        <v>32</v>
      </c>
      <c r="E22" s="34">
        <v>0</v>
      </c>
      <c r="F22" s="34">
        <v>0</v>
      </c>
    </row>
    <row r="23" spans="1:6" ht="12.75">
      <c r="A23" s="33" t="s">
        <v>33</v>
      </c>
      <c r="B23" s="25"/>
      <c r="C23" s="25"/>
      <c r="D23" s="32" t="s">
        <v>34</v>
      </c>
      <c r="E23" s="25">
        <f>E24+E25</f>
        <v>0</v>
      </c>
      <c r="F23" s="25">
        <f>F24+F25</f>
        <v>0</v>
      </c>
    </row>
    <row r="24" spans="1:6" ht="15">
      <c r="A24" s="33" t="s">
        <v>35</v>
      </c>
      <c r="B24" s="34">
        <v>5312092.33</v>
      </c>
      <c r="C24" s="34">
        <v>4935354.71</v>
      </c>
      <c r="D24" s="35" t="s">
        <v>36</v>
      </c>
      <c r="E24" s="34">
        <v>0</v>
      </c>
      <c r="F24" s="34">
        <v>0</v>
      </c>
    </row>
    <row r="25" spans="1:6" ht="15">
      <c r="A25" s="31" t="s">
        <v>37</v>
      </c>
      <c r="B25" s="25">
        <f>SUM(B26:B30)</f>
        <v>17051531.530000001</v>
      </c>
      <c r="C25" s="25">
        <f>SUM(C26:C30)</f>
        <v>23708711.449999999</v>
      </c>
      <c r="D25" s="35" t="s">
        <v>38</v>
      </c>
      <c r="E25" s="34">
        <v>0</v>
      </c>
      <c r="F25" s="34">
        <v>0</v>
      </c>
    </row>
    <row r="26" spans="1:6" ht="15">
      <c r="A26" s="33" t="s">
        <v>39</v>
      </c>
      <c r="B26" s="34">
        <v>3004732.82</v>
      </c>
      <c r="C26" s="34">
        <v>2234521.54</v>
      </c>
      <c r="D26" s="32" t="s">
        <v>40</v>
      </c>
      <c r="E26" s="34">
        <v>0</v>
      </c>
      <c r="F26" s="34">
        <v>0</v>
      </c>
    </row>
    <row r="27" spans="1:6" ht="15">
      <c r="A27" s="33" t="s">
        <v>41</v>
      </c>
      <c r="B27" s="34">
        <v>1995070.67</v>
      </c>
      <c r="C27" s="34">
        <v>1995070.67</v>
      </c>
      <c r="D27" s="32" t="s">
        <v>42</v>
      </c>
      <c r="E27" s="25">
        <f>SUM(E28:E30)</f>
        <v>15192137.35</v>
      </c>
      <c r="F27" s="25">
        <f>SUM(F28:F30)</f>
        <v>192137.35</v>
      </c>
    </row>
    <row r="28" spans="1:6" ht="15">
      <c r="A28" s="33" t="s">
        <v>43</v>
      </c>
      <c r="B28" s="34">
        <v>0.01</v>
      </c>
      <c r="C28" s="34">
        <v>0.01</v>
      </c>
      <c r="D28" s="35" t="s">
        <v>44</v>
      </c>
      <c r="E28" s="34">
        <v>192137.35</v>
      </c>
      <c r="F28" s="34">
        <v>192137.35</v>
      </c>
    </row>
    <row r="29" spans="1:6" ht="15">
      <c r="A29" s="33" t="s">
        <v>45</v>
      </c>
      <c r="B29" s="34">
        <v>12051728.029999999</v>
      </c>
      <c r="C29" s="34">
        <v>19479119.23</v>
      </c>
      <c r="D29" s="35" t="s">
        <v>46</v>
      </c>
      <c r="E29" s="34">
        <v>0</v>
      </c>
      <c r="F29" s="34">
        <v>0</v>
      </c>
    </row>
    <row r="30" spans="1:6" ht="15">
      <c r="A30" s="33" t="s">
        <v>47</v>
      </c>
      <c r="B30" s="25"/>
      <c r="C30" s="25"/>
      <c r="D30" s="35" t="s">
        <v>48</v>
      </c>
      <c r="E30" s="34">
        <v>15000000</v>
      </c>
      <c r="F30" s="34">
        <v>0</v>
      </c>
    </row>
    <row r="31" spans="1:6" ht="12.75">
      <c r="A31" s="31" t="s">
        <v>49</v>
      </c>
      <c r="B31" s="25">
        <f>SUM(B32:B36)</f>
        <v>0</v>
      </c>
      <c r="C31" s="25">
        <f>SUM(C32:C36)</f>
        <v>0</v>
      </c>
      <c r="D31" s="32" t="s">
        <v>50</v>
      </c>
      <c r="E31" s="25">
        <f>SUM(E32:E37)</f>
        <v>754821.09000000008</v>
      </c>
      <c r="F31" s="25">
        <f>SUM(F32:F37)</f>
        <v>754821.09000000008</v>
      </c>
    </row>
    <row r="32" spans="1:6" ht="15">
      <c r="A32" s="33" t="s">
        <v>51</v>
      </c>
      <c r="B32" s="34">
        <v>0</v>
      </c>
      <c r="C32" s="34">
        <v>0</v>
      </c>
      <c r="D32" s="35" t="s">
        <v>52</v>
      </c>
      <c r="E32" s="34">
        <v>110305.66</v>
      </c>
      <c r="F32" s="34">
        <v>110305.66</v>
      </c>
    </row>
    <row r="33" spans="1:6" ht="15">
      <c r="A33" s="33" t="s">
        <v>53</v>
      </c>
      <c r="B33" s="25"/>
      <c r="C33" s="25"/>
      <c r="D33" s="35" t="s">
        <v>54</v>
      </c>
      <c r="E33" s="34">
        <v>644515.43000000005</v>
      </c>
      <c r="F33" s="34">
        <v>644515.43000000005</v>
      </c>
    </row>
    <row r="34" spans="1:6" ht="12.75">
      <c r="A34" s="33" t="s">
        <v>55</v>
      </c>
      <c r="B34" s="25"/>
      <c r="C34" s="25"/>
      <c r="D34" s="35" t="s">
        <v>56</v>
      </c>
      <c r="E34" s="25"/>
      <c r="F34" s="25"/>
    </row>
    <row r="35" spans="1:6" ht="12.75">
      <c r="A35" s="33" t="s">
        <v>57</v>
      </c>
      <c r="B35" s="25"/>
      <c r="C35" s="25"/>
      <c r="D35" s="35" t="s">
        <v>58</v>
      </c>
      <c r="E35" s="25"/>
      <c r="F35" s="25"/>
    </row>
    <row r="36" spans="1:6" ht="12.75">
      <c r="A36" s="33" t="s">
        <v>59</v>
      </c>
      <c r="B36" s="25"/>
      <c r="C36" s="25"/>
      <c r="D36" s="35" t="s">
        <v>60</v>
      </c>
      <c r="E36" s="25"/>
      <c r="F36" s="25"/>
    </row>
    <row r="37" spans="1:6" ht="15">
      <c r="A37" s="31" t="s">
        <v>61</v>
      </c>
      <c r="B37" s="34">
        <v>1249320</v>
      </c>
      <c r="C37" s="34">
        <v>1249320</v>
      </c>
      <c r="D37" s="35" t="s">
        <v>62</v>
      </c>
      <c r="E37" s="25"/>
      <c r="F37" s="25"/>
    </row>
    <row r="38" spans="1:6" ht="12.75">
      <c r="A38" s="31" t="s">
        <v>573</v>
      </c>
      <c r="B38" s="25">
        <f>SUM(B39:B40)</f>
        <v>0</v>
      </c>
      <c r="C38" s="25">
        <f>SUM(C39:C40)</f>
        <v>0</v>
      </c>
      <c r="D38" s="32" t="s">
        <v>63</v>
      </c>
      <c r="E38" s="25">
        <f>SUM(E39:E41)</f>
        <v>0</v>
      </c>
      <c r="F38" s="25">
        <f>SUM(F39:F41)</f>
        <v>0</v>
      </c>
    </row>
    <row r="39" spans="1:6" ht="15">
      <c r="A39" s="33" t="s">
        <v>64</v>
      </c>
      <c r="B39" s="34">
        <v>0</v>
      </c>
      <c r="C39" s="34">
        <v>0</v>
      </c>
      <c r="D39" s="35" t="s">
        <v>65</v>
      </c>
      <c r="E39" s="34">
        <v>0</v>
      </c>
      <c r="F39" s="34">
        <v>0</v>
      </c>
    </row>
    <row r="40" spans="1:6" ht="15">
      <c r="A40" s="33" t="s">
        <v>66</v>
      </c>
      <c r="B40" s="34">
        <v>0</v>
      </c>
      <c r="C40" s="34">
        <v>0</v>
      </c>
      <c r="D40" s="35" t="s">
        <v>67</v>
      </c>
      <c r="E40" s="34">
        <v>0</v>
      </c>
      <c r="F40" s="34">
        <v>0</v>
      </c>
    </row>
    <row r="41" spans="1:6" ht="15">
      <c r="A41" s="31" t="s">
        <v>68</v>
      </c>
      <c r="B41" s="25">
        <f>SUM(B42:B45)</f>
        <v>0</v>
      </c>
      <c r="C41" s="25">
        <f>SUM(C42:C45)</f>
        <v>0</v>
      </c>
      <c r="D41" s="35" t="s">
        <v>69</v>
      </c>
      <c r="E41" s="34">
        <v>0</v>
      </c>
      <c r="F41" s="34">
        <v>0</v>
      </c>
    </row>
    <row r="42" spans="1:6" ht="12.75">
      <c r="A42" s="33" t="s">
        <v>70</v>
      </c>
      <c r="B42" s="25"/>
      <c r="C42" s="25"/>
      <c r="D42" s="32" t="s">
        <v>71</v>
      </c>
      <c r="E42" s="25">
        <f>SUM(E43:E45)</f>
        <v>9768690.2999999989</v>
      </c>
      <c r="F42" s="25">
        <f>SUM(F43:F45)</f>
        <v>21940541.719999999</v>
      </c>
    </row>
    <row r="43" spans="1:6" ht="15">
      <c r="A43" s="33" t="s">
        <v>72</v>
      </c>
      <c r="B43" s="25"/>
      <c r="C43" s="25"/>
      <c r="D43" s="35" t="s">
        <v>73</v>
      </c>
      <c r="E43" s="34">
        <v>9765433.2599999998</v>
      </c>
      <c r="F43" s="34">
        <v>21937284.68</v>
      </c>
    </row>
    <row r="44" spans="1:6" ht="15">
      <c r="A44" s="33" t="s">
        <v>74</v>
      </c>
      <c r="B44" s="25"/>
      <c r="C44" s="25"/>
      <c r="D44" s="35" t="s">
        <v>75</v>
      </c>
      <c r="E44" s="34">
        <v>0</v>
      </c>
      <c r="F44" s="34">
        <v>0</v>
      </c>
    </row>
    <row r="45" spans="1:6" ht="15">
      <c r="A45" s="33" t="s">
        <v>76</v>
      </c>
      <c r="B45" s="25"/>
      <c r="C45" s="25"/>
      <c r="D45" s="35" t="s">
        <v>77</v>
      </c>
      <c r="E45" s="34">
        <v>3257.04</v>
      </c>
      <c r="F45" s="34">
        <v>3257.04</v>
      </c>
    </row>
    <row r="46" spans="1:6" ht="12.75">
      <c r="A46" s="23"/>
      <c r="B46" s="26"/>
      <c r="C46" s="26"/>
      <c r="D46" s="36"/>
      <c r="E46" s="26"/>
      <c r="F46" s="26"/>
    </row>
    <row r="47" spans="1:6" ht="15">
      <c r="A47" s="37" t="s">
        <v>78</v>
      </c>
      <c r="B47" s="27">
        <f>B9+B17+B25+B31+B37+B38+B41</f>
        <v>133412384.63999999</v>
      </c>
      <c r="C47" s="27">
        <f>C9+C17+C25+C31+C37+C38+C41</f>
        <v>170981119.40000001</v>
      </c>
      <c r="D47" s="38" t="s">
        <v>79</v>
      </c>
      <c r="E47" s="27">
        <f>E9+E19+E23+E26+E27+E31+E38+E42</f>
        <v>83891239.019999996</v>
      </c>
      <c r="F47" s="27">
        <f>F9+F19+F23+F26+F27+F31+F38+F42</f>
        <v>92095184.409999996</v>
      </c>
    </row>
    <row r="48" spans="1:6" ht="12.75">
      <c r="A48" s="23"/>
      <c r="B48" s="26"/>
      <c r="C48" s="26"/>
      <c r="D48" s="36"/>
      <c r="E48" s="26"/>
      <c r="F48" s="26"/>
    </row>
    <row r="49" spans="1:6" ht="15">
      <c r="A49" s="22" t="s">
        <v>80</v>
      </c>
      <c r="B49" s="26"/>
      <c r="C49" s="26"/>
      <c r="D49" s="38" t="s">
        <v>81</v>
      </c>
      <c r="E49" s="26"/>
      <c r="F49" s="26"/>
    </row>
    <row r="50" spans="1:6" ht="15">
      <c r="A50" s="31" t="s">
        <v>82</v>
      </c>
      <c r="B50" s="34">
        <v>21311</v>
      </c>
      <c r="C50" s="34">
        <v>21311</v>
      </c>
      <c r="D50" s="32" t="s">
        <v>83</v>
      </c>
      <c r="E50" s="34">
        <v>0</v>
      </c>
      <c r="F50" s="34">
        <v>0</v>
      </c>
    </row>
    <row r="51" spans="1:6" ht="12.75" customHeight="1">
      <c r="A51" s="31" t="s">
        <v>84</v>
      </c>
      <c r="B51" s="34">
        <v>682920.09</v>
      </c>
      <c r="C51" s="34">
        <v>587920.09</v>
      </c>
      <c r="D51" s="32" t="s">
        <v>85</v>
      </c>
      <c r="E51" s="34">
        <v>0</v>
      </c>
      <c r="F51" s="34">
        <v>0</v>
      </c>
    </row>
    <row r="52" spans="1:6" ht="15">
      <c r="A52" s="31" t="s">
        <v>86</v>
      </c>
      <c r="B52" s="34">
        <v>1671849568.3599999</v>
      </c>
      <c r="C52" s="34">
        <v>1550486703.1099999</v>
      </c>
      <c r="D52" s="32" t="s">
        <v>87</v>
      </c>
      <c r="E52" s="34">
        <v>0</v>
      </c>
      <c r="F52" s="34">
        <v>24000000</v>
      </c>
    </row>
    <row r="53" spans="1:6" ht="15">
      <c r="A53" s="31" t="s">
        <v>88</v>
      </c>
      <c r="B53" s="34">
        <v>82649157.140000001</v>
      </c>
      <c r="C53" s="34">
        <v>75297371.980000004</v>
      </c>
      <c r="D53" s="32" t="s">
        <v>89</v>
      </c>
      <c r="E53" s="34">
        <v>0</v>
      </c>
      <c r="F53" s="34">
        <v>0</v>
      </c>
    </row>
    <row r="54" spans="1:6" ht="15">
      <c r="A54" s="31" t="s">
        <v>90</v>
      </c>
      <c r="B54" s="34">
        <v>918579.92</v>
      </c>
      <c r="C54" s="34">
        <v>918579.92</v>
      </c>
      <c r="D54" s="32" t="s">
        <v>91</v>
      </c>
      <c r="E54" s="34">
        <v>0</v>
      </c>
      <c r="F54" s="34">
        <v>0</v>
      </c>
    </row>
    <row r="55" spans="1:6" ht="15">
      <c r="A55" s="31" t="s">
        <v>92</v>
      </c>
      <c r="B55" s="34">
        <v>-29324030.129999999</v>
      </c>
      <c r="C55" s="34">
        <v>-29324030.129999999</v>
      </c>
      <c r="D55" s="39" t="s">
        <v>93</v>
      </c>
      <c r="E55" s="34">
        <v>0</v>
      </c>
      <c r="F55" s="34">
        <v>0</v>
      </c>
    </row>
    <row r="56" spans="1:6" ht="15">
      <c r="A56" s="31" t="s">
        <v>94</v>
      </c>
      <c r="B56" s="34">
        <v>28175731.98</v>
      </c>
      <c r="C56" s="34">
        <v>20314625.57</v>
      </c>
      <c r="D56" s="36"/>
      <c r="E56" s="26"/>
      <c r="F56" s="26"/>
    </row>
    <row r="57" spans="1:6" ht="15">
      <c r="A57" s="31" t="s">
        <v>95</v>
      </c>
      <c r="B57" s="34">
        <v>0</v>
      </c>
      <c r="C57" s="34">
        <v>0</v>
      </c>
      <c r="D57" s="38" t="s">
        <v>96</v>
      </c>
      <c r="E57" s="27">
        <f>SUM(E50:E55)</f>
        <v>0</v>
      </c>
      <c r="F57" s="27">
        <f>SUM(F50:F55)</f>
        <v>24000000</v>
      </c>
    </row>
    <row r="58" spans="1:6" ht="15">
      <c r="A58" s="31" t="s">
        <v>97</v>
      </c>
      <c r="B58" s="34">
        <v>0</v>
      </c>
      <c r="C58" s="34">
        <v>0</v>
      </c>
      <c r="D58" s="36"/>
      <c r="E58" s="26"/>
      <c r="F58" s="26"/>
    </row>
    <row r="59" spans="1:6" ht="15">
      <c r="A59" s="23"/>
      <c r="B59" s="26"/>
      <c r="C59" s="26"/>
      <c r="D59" s="38" t="s">
        <v>98</v>
      </c>
      <c r="E59" s="27">
        <f>E47+E57</f>
        <v>83891239.019999996</v>
      </c>
      <c r="F59" s="27">
        <f>F47+F57</f>
        <v>116095184.41</v>
      </c>
    </row>
    <row r="60" spans="1:6" ht="15">
      <c r="A60" s="37" t="s">
        <v>99</v>
      </c>
      <c r="B60" s="27">
        <f>SUM(B50:B58)</f>
        <v>1754973238.3599999</v>
      </c>
      <c r="C60" s="27">
        <f>SUM(C50:C58)</f>
        <v>1618302481.5399997</v>
      </c>
      <c r="D60" s="36"/>
      <c r="E60" s="26"/>
      <c r="F60" s="26"/>
    </row>
    <row r="61" spans="1:6" ht="15">
      <c r="A61" s="23"/>
      <c r="B61" s="26"/>
      <c r="C61" s="26"/>
      <c r="D61" s="40" t="s">
        <v>100</v>
      </c>
      <c r="E61" s="26"/>
      <c r="F61" s="26"/>
    </row>
    <row r="62" spans="1:6" ht="15">
      <c r="A62" s="37" t="s">
        <v>101</v>
      </c>
      <c r="B62" s="27">
        <f>SUM(B47+B60)</f>
        <v>1888385623</v>
      </c>
      <c r="C62" s="27">
        <f>SUM(C47+C60)</f>
        <v>1789283600.9399998</v>
      </c>
      <c r="D62" s="36"/>
      <c r="E62" s="26"/>
      <c r="F62" s="26"/>
    </row>
    <row r="63" spans="1:6" ht="12.75">
      <c r="A63" s="23"/>
      <c r="B63" s="41"/>
      <c r="C63" s="41"/>
      <c r="D63" s="42" t="s">
        <v>102</v>
      </c>
      <c r="E63" s="25">
        <f>SUM(E64:E66)</f>
        <v>18487375.280000001</v>
      </c>
      <c r="F63" s="25">
        <f>SUM(F64:F66)</f>
        <v>18252375.280000001</v>
      </c>
    </row>
    <row r="64" spans="1:6" ht="15">
      <c r="A64" s="23"/>
      <c r="B64" s="41"/>
      <c r="C64" s="41"/>
      <c r="D64" s="32" t="s">
        <v>103</v>
      </c>
      <c r="E64" s="34">
        <v>-39681.589999999997</v>
      </c>
      <c r="F64" s="34">
        <v>-39681.589999999997</v>
      </c>
    </row>
    <row r="65" spans="1:6" ht="15">
      <c r="A65" s="23"/>
      <c r="B65" s="41"/>
      <c r="C65" s="41"/>
      <c r="D65" s="39" t="s">
        <v>104</v>
      </c>
      <c r="E65" s="34">
        <v>18527056.870000001</v>
      </c>
      <c r="F65" s="34">
        <v>18292056.870000001</v>
      </c>
    </row>
    <row r="66" spans="1:6" ht="15">
      <c r="A66" s="23"/>
      <c r="B66" s="41"/>
      <c r="C66" s="41"/>
      <c r="D66" s="32" t="s">
        <v>105</v>
      </c>
      <c r="E66" s="34">
        <v>0</v>
      </c>
      <c r="F66" s="34">
        <v>0</v>
      </c>
    </row>
    <row r="67" spans="1:6" ht="12.75">
      <c r="A67" s="23"/>
      <c r="B67" s="41"/>
      <c r="C67" s="41"/>
      <c r="D67" s="36"/>
      <c r="E67" s="26"/>
      <c r="F67" s="26"/>
    </row>
    <row r="68" spans="1:6" ht="12.75">
      <c r="A68" s="23"/>
      <c r="B68" s="41"/>
      <c r="C68" s="41"/>
      <c r="D68" s="42" t="s">
        <v>106</v>
      </c>
      <c r="E68" s="25">
        <f>SUM(E69:E73)</f>
        <v>1786007008.7</v>
      </c>
      <c r="F68" s="25">
        <f>SUM(F69:F73)</f>
        <v>1654936041.25</v>
      </c>
    </row>
    <row r="69" spans="1:6" ht="15">
      <c r="A69" s="43"/>
      <c r="B69" s="41"/>
      <c r="C69" s="41"/>
      <c r="D69" s="32" t="s">
        <v>107</v>
      </c>
      <c r="E69" s="34">
        <v>192950003.41999999</v>
      </c>
      <c r="F69" s="34">
        <v>168524112.09</v>
      </c>
    </row>
    <row r="70" spans="1:6" ht="15">
      <c r="A70" s="43"/>
      <c r="B70" s="41"/>
      <c r="C70" s="41"/>
      <c r="D70" s="32" t="s">
        <v>108</v>
      </c>
      <c r="E70" s="34">
        <v>1593057005.28</v>
      </c>
      <c r="F70" s="34">
        <v>1486411929.1600001</v>
      </c>
    </row>
    <row r="71" spans="1:6" ht="15">
      <c r="A71" s="43"/>
      <c r="B71" s="41"/>
      <c r="C71" s="41"/>
      <c r="D71" s="32" t="s">
        <v>109</v>
      </c>
      <c r="E71" s="34">
        <v>0</v>
      </c>
      <c r="F71" s="34">
        <v>0</v>
      </c>
    </row>
    <row r="72" spans="1:6" ht="15">
      <c r="A72" s="43"/>
      <c r="B72" s="41"/>
      <c r="C72" s="41"/>
      <c r="D72" s="32" t="s">
        <v>110</v>
      </c>
      <c r="E72" s="34">
        <v>0</v>
      </c>
      <c r="F72" s="34">
        <v>0</v>
      </c>
    </row>
    <row r="73" spans="1:6" ht="15">
      <c r="A73" s="43"/>
      <c r="B73" s="41"/>
      <c r="C73" s="41"/>
      <c r="D73" s="32" t="s">
        <v>111</v>
      </c>
      <c r="E73" s="34">
        <v>0</v>
      </c>
      <c r="F73" s="34">
        <v>0</v>
      </c>
    </row>
    <row r="74" spans="1:6" ht="12.75">
      <c r="A74" s="43"/>
      <c r="B74" s="41"/>
      <c r="C74" s="41"/>
      <c r="D74" s="36"/>
      <c r="E74" s="26"/>
      <c r="F74" s="26"/>
    </row>
    <row r="75" spans="1:6" ht="12.75">
      <c r="A75" s="43"/>
      <c r="B75" s="41"/>
      <c r="C75" s="41"/>
      <c r="D75" s="42" t="s">
        <v>574</v>
      </c>
      <c r="E75" s="25">
        <f>E76+E77</f>
        <v>0</v>
      </c>
      <c r="F75" s="25">
        <f>F76+F77</f>
        <v>0</v>
      </c>
    </row>
    <row r="76" spans="1:6" ht="15">
      <c r="A76" s="43"/>
      <c r="B76" s="41"/>
      <c r="C76" s="41"/>
      <c r="D76" s="32" t="s">
        <v>112</v>
      </c>
      <c r="E76" s="34">
        <v>0</v>
      </c>
      <c r="F76" s="34">
        <v>0</v>
      </c>
    </row>
    <row r="77" spans="1:6" ht="15">
      <c r="A77" s="43"/>
      <c r="B77" s="41"/>
      <c r="C77" s="41"/>
      <c r="D77" s="32" t="s">
        <v>113</v>
      </c>
      <c r="E77" s="34">
        <v>0</v>
      </c>
      <c r="F77" s="34">
        <v>0</v>
      </c>
    </row>
    <row r="78" spans="1:6" ht="12.75">
      <c r="A78" s="43"/>
      <c r="B78" s="41"/>
      <c r="C78" s="41"/>
      <c r="D78" s="36"/>
      <c r="E78" s="26"/>
      <c r="F78" s="26"/>
    </row>
    <row r="79" spans="1:6" ht="15">
      <c r="A79" s="43"/>
      <c r="B79" s="41"/>
      <c r="C79" s="41"/>
      <c r="D79" s="38" t="s">
        <v>114</v>
      </c>
      <c r="E79" s="27">
        <f>E63+E68+E75</f>
        <v>1804494383.98</v>
      </c>
      <c r="F79" s="27">
        <f>F63+F68+F75</f>
        <v>1673188416.53</v>
      </c>
    </row>
    <row r="80" spans="1:6" ht="12.75">
      <c r="A80" s="43"/>
      <c r="B80" s="41"/>
      <c r="C80" s="41"/>
      <c r="D80" s="36"/>
      <c r="E80" s="26"/>
      <c r="F80" s="26"/>
    </row>
    <row r="81" spans="1:6" ht="15">
      <c r="A81" s="43"/>
      <c r="B81" s="41"/>
      <c r="C81" s="41"/>
      <c r="D81" s="38" t="s">
        <v>115</v>
      </c>
      <c r="E81" s="27">
        <f>E59+E79</f>
        <v>1888385623</v>
      </c>
      <c r="F81" s="27">
        <f>F59+F79</f>
        <v>1789283600.9400001</v>
      </c>
    </row>
    <row r="82" spans="1:6" ht="12.75">
      <c r="A82" s="28"/>
      <c r="B82" s="29"/>
      <c r="C82" s="29"/>
      <c r="D82" s="30"/>
      <c r="E82" s="30"/>
      <c r="F82" s="30"/>
    </row>
    <row r="84" spans="1:6">
      <c r="A84" s="1" t="s">
        <v>629</v>
      </c>
    </row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E42:F42 E78:F81 E47:F47 B17:C17 B25:C25 B31:C31 B38:C38 B41:C41 B59:C62 B9:C9 E9:F9 E19:F19 E23:F23 E27:F27 E31:F31 E38:F38 E56:F63 E67:F68 E74:F75 B46:C49">
      <formula1>-1.79769313486231E+100</formula1>
      <formula2>1.79769313486231E+100</formula2>
    </dataValidation>
  </dataValidation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70"/>
  <sheetViews>
    <sheetView workbookViewId="0">
      <selection activeCell="G9" sqref="G9"/>
    </sheetView>
  </sheetViews>
  <sheetFormatPr baseColWidth="10" defaultRowHeight="11.25"/>
  <cols>
    <col min="1" max="1" width="55.1640625" style="1" customWidth="1"/>
    <col min="2" max="2" width="17.33203125" style="1" customWidth="1"/>
    <col min="3" max="4" width="17.83203125" style="1" customWidth="1"/>
    <col min="5" max="5" width="18.6640625" style="1" customWidth="1"/>
    <col min="6" max="7" width="17.83203125" style="1" customWidth="1"/>
    <col min="8" max="8" width="23.83203125" style="1" customWidth="1"/>
    <col min="9" max="16384" width="12" style="1"/>
  </cols>
  <sheetData>
    <row r="1" spans="1:8" ht="26.25">
      <c r="A1" s="212" t="s">
        <v>619</v>
      </c>
      <c r="B1" s="212"/>
      <c r="C1" s="212"/>
      <c r="D1" s="212"/>
      <c r="E1" s="212"/>
      <c r="F1" s="212"/>
      <c r="G1" s="212"/>
      <c r="H1" s="212"/>
    </row>
    <row r="2" spans="1:8" ht="15">
      <c r="A2" s="213" t="s">
        <v>569</v>
      </c>
      <c r="B2" s="214"/>
      <c r="C2" s="214"/>
      <c r="D2" s="214"/>
      <c r="E2" s="214"/>
      <c r="F2" s="214"/>
      <c r="G2" s="214"/>
      <c r="H2" s="215"/>
    </row>
    <row r="3" spans="1:8" ht="15">
      <c r="A3" s="216" t="s">
        <v>575</v>
      </c>
      <c r="B3" s="217"/>
      <c r="C3" s="217"/>
      <c r="D3" s="217"/>
      <c r="E3" s="217"/>
      <c r="F3" s="217"/>
      <c r="G3" s="217"/>
      <c r="H3" s="218"/>
    </row>
    <row r="4" spans="1:8" ht="15">
      <c r="A4" s="219" t="s">
        <v>633</v>
      </c>
      <c r="B4" s="220"/>
      <c r="C4" s="220"/>
      <c r="D4" s="220"/>
      <c r="E4" s="220"/>
      <c r="F4" s="220"/>
      <c r="G4" s="220"/>
      <c r="H4" s="221"/>
    </row>
    <row r="5" spans="1:8" ht="15">
      <c r="A5" s="222" t="s">
        <v>571</v>
      </c>
      <c r="B5" s="223"/>
      <c r="C5" s="223"/>
      <c r="D5" s="223"/>
      <c r="E5" s="223"/>
      <c r="F5" s="223"/>
      <c r="G5" s="223"/>
      <c r="H5" s="224"/>
    </row>
    <row r="6" spans="1:8" ht="60">
      <c r="A6" s="57" t="s">
        <v>117</v>
      </c>
      <c r="B6" s="58" t="s">
        <v>631</v>
      </c>
      <c r="C6" s="57" t="s">
        <v>118</v>
      </c>
      <c r="D6" s="57" t="s">
        <v>119</v>
      </c>
      <c r="E6" s="57" t="s">
        <v>120</v>
      </c>
      <c r="F6" s="57" t="s">
        <v>121</v>
      </c>
      <c r="G6" s="57" t="s">
        <v>122</v>
      </c>
      <c r="H6" s="50" t="s">
        <v>123</v>
      </c>
    </row>
    <row r="7" spans="1:8" ht="15">
      <c r="A7" s="47"/>
      <c r="B7" s="47"/>
      <c r="C7" s="47"/>
      <c r="D7" s="47"/>
      <c r="E7" s="47"/>
      <c r="F7" s="47"/>
      <c r="G7" s="47"/>
      <c r="H7" s="47"/>
    </row>
    <row r="8" spans="1:8" ht="15">
      <c r="A8" s="59" t="s">
        <v>124</v>
      </c>
      <c r="B8" s="64">
        <v>24000000</v>
      </c>
      <c r="C8" s="64">
        <v>0</v>
      </c>
      <c r="D8" s="64">
        <v>0</v>
      </c>
      <c r="E8" s="64">
        <v>0</v>
      </c>
      <c r="F8" s="64">
        <v>24000000</v>
      </c>
      <c r="G8" s="64">
        <v>0</v>
      </c>
      <c r="H8" s="64">
        <v>0</v>
      </c>
    </row>
    <row r="9" spans="1:8" ht="15">
      <c r="A9" s="60" t="s">
        <v>125</v>
      </c>
      <c r="B9" s="65">
        <v>0</v>
      </c>
      <c r="C9" s="65">
        <v>0</v>
      </c>
      <c r="D9" s="65">
        <v>0</v>
      </c>
      <c r="E9" s="65">
        <v>0</v>
      </c>
      <c r="F9" s="65">
        <v>0</v>
      </c>
      <c r="G9" s="65">
        <v>0</v>
      </c>
      <c r="H9" s="65">
        <v>0</v>
      </c>
    </row>
    <row r="10" spans="1:8" ht="15">
      <c r="A10" s="61" t="s">
        <v>126</v>
      </c>
      <c r="B10" s="65"/>
      <c r="C10" s="65"/>
      <c r="D10" s="65">
        <v>0</v>
      </c>
      <c r="E10" s="65"/>
      <c r="F10" s="65">
        <v>-516403.54</v>
      </c>
      <c r="G10" s="65"/>
      <c r="H10" s="65"/>
    </row>
    <row r="11" spans="1:8" ht="15">
      <c r="A11" s="61" t="s">
        <v>127</v>
      </c>
      <c r="B11" s="65"/>
      <c r="C11" s="65"/>
      <c r="D11" s="65"/>
      <c r="E11" s="65"/>
      <c r="F11" s="65">
        <v>0</v>
      </c>
      <c r="G11" s="65"/>
      <c r="H11" s="65"/>
    </row>
    <row r="12" spans="1:8" ht="15">
      <c r="A12" s="61" t="s">
        <v>128</v>
      </c>
      <c r="B12" s="65"/>
      <c r="C12" s="65"/>
      <c r="D12" s="65"/>
      <c r="E12" s="65"/>
      <c r="F12" s="65">
        <v>0</v>
      </c>
      <c r="G12" s="65"/>
      <c r="H12" s="65"/>
    </row>
    <row r="13" spans="1:8" ht="15">
      <c r="A13" s="60" t="s">
        <v>129</v>
      </c>
      <c r="B13" s="65">
        <v>24000000</v>
      </c>
      <c r="C13" s="65">
        <v>0</v>
      </c>
      <c r="D13" s="65">
        <v>0</v>
      </c>
      <c r="E13" s="65">
        <v>0</v>
      </c>
      <c r="F13" s="65">
        <v>24000000</v>
      </c>
      <c r="G13" s="65">
        <v>0</v>
      </c>
      <c r="H13" s="65">
        <v>0</v>
      </c>
    </row>
    <row r="14" spans="1:8" ht="15">
      <c r="A14" s="61" t="s">
        <v>130</v>
      </c>
      <c r="B14" s="65">
        <v>24000000</v>
      </c>
      <c r="C14" s="65">
        <v>0</v>
      </c>
      <c r="D14" s="65"/>
      <c r="E14" s="65"/>
      <c r="F14" s="65">
        <v>24000000</v>
      </c>
      <c r="G14" s="65"/>
      <c r="H14" s="65"/>
    </row>
    <row r="15" spans="1:8" ht="16.5" customHeight="1">
      <c r="A15" s="61" t="s">
        <v>131</v>
      </c>
      <c r="B15" s="65">
        <v>0</v>
      </c>
      <c r="C15" s="65">
        <v>0</v>
      </c>
      <c r="D15" s="65"/>
      <c r="E15" s="65"/>
      <c r="F15" s="65">
        <v>0</v>
      </c>
      <c r="G15" s="65"/>
      <c r="H15" s="65"/>
    </row>
    <row r="16" spans="1:8" ht="15">
      <c r="A16" s="61" t="s">
        <v>132</v>
      </c>
      <c r="B16" s="65">
        <v>0</v>
      </c>
      <c r="C16" s="65">
        <v>0</v>
      </c>
      <c r="D16" s="65"/>
      <c r="E16" s="65"/>
      <c r="F16" s="65">
        <v>0</v>
      </c>
      <c r="G16" s="65"/>
      <c r="H16" s="65"/>
    </row>
    <row r="17" spans="1:8" ht="16.5" customHeight="1">
      <c r="A17" s="51"/>
      <c r="B17" s="66"/>
      <c r="C17" s="66"/>
      <c r="D17" s="66"/>
      <c r="E17" s="66"/>
      <c r="F17" s="66"/>
      <c r="G17" s="66"/>
      <c r="H17" s="66"/>
    </row>
    <row r="18" spans="1:8" ht="15">
      <c r="A18" s="59" t="s">
        <v>133</v>
      </c>
      <c r="B18" s="64"/>
      <c r="C18" s="67"/>
      <c r="D18" s="67"/>
      <c r="E18" s="67"/>
      <c r="F18" s="64">
        <v>0</v>
      </c>
      <c r="G18" s="67"/>
      <c r="H18" s="67"/>
    </row>
    <row r="19" spans="1:8" ht="15">
      <c r="A19" s="55"/>
      <c r="B19" s="68"/>
      <c r="C19" s="68"/>
      <c r="D19" s="68"/>
      <c r="E19" s="68"/>
      <c r="F19" s="68"/>
      <c r="G19" s="68"/>
      <c r="H19" s="68"/>
    </row>
    <row r="20" spans="1:8" ht="15">
      <c r="A20" s="59" t="s">
        <v>134</v>
      </c>
      <c r="B20" s="64">
        <v>24000000</v>
      </c>
      <c r="C20" s="64">
        <v>0</v>
      </c>
      <c r="D20" s="64">
        <v>0</v>
      </c>
      <c r="E20" s="64">
        <v>0</v>
      </c>
      <c r="F20" s="64">
        <v>24000000</v>
      </c>
      <c r="G20" s="64">
        <v>0</v>
      </c>
      <c r="H20" s="64">
        <v>0</v>
      </c>
    </row>
    <row r="21" spans="1:8" ht="5.0999999999999996" customHeight="1">
      <c r="A21" s="51"/>
      <c r="B21" s="69"/>
      <c r="C21" s="69"/>
      <c r="D21" s="69"/>
      <c r="E21" s="69"/>
      <c r="F21" s="69"/>
      <c r="G21" s="69"/>
      <c r="H21" s="69"/>
    </row>
    <row r="22" spans="1:8" ht="16.5" customHeight="1">
      <c r="A22" s="59" t="s">
        <v>576</v>
      </c>
      <c r="B22" s="64">
        <v>0</v>
      </c>
      <c r="C22" s="64">
        <v>0</v>
      </c>
      <c r="D22" s="64">
        <v>0</v>
      </c>
      <c r="E22" s="64">
        <v>0</v>
      </c>
      <c r="F22" s="64">
        <v>0</v>
      </c>
      <c r="G22" s="64">
        <v>0</v>
      </c>
      <c r="H22" s="64">
        <v>0</v>
      </c>
    </row>
    <row r="23" spans="1:8" ht="15">
      <c r="A23" s="62" t="s">
        <v>135</v>
      </c>
      <c r="B23" s="65"/>
      <c r="C23" s="65"/>
      <c r="D23" s="65"/>
      <c r="E23" s="65"/>
      <c r="F23" s="65">
        <v>0</v>
      </c>
      <c r="G23" s="65"/>
      <c r="H23" s="65"/>
    </row>
    <row r="24" spans="1:8" ht="15">
      <c r="A24" s="62" t="s">
        <v>136</v>
      </c>
      <c r="B24" s="65"/>
      <c r="C24" s="65"/>
      <c r="D24" s="65"/>
      <c r="E24" s="65"/>
      <c r="F24" s="65">
        <v>0</v>
      </c>
      <c r="G24" s="65"/>
      <c r="H24" s="65"/>
    </row>
    <row r="25" spans="1:8" ht="15">
      <c r="A25" s="62" t="s">
        <v>137</v>
      </c>
      <c r="B25" s="65"/>
      <c r="C25" s="65"/>
      <c r="D25" s="65"/>
      <c r="E25" s="65"/>
      <c r="F25" s="65">
        <v>0</v>
      </c>
      <c r="G25" s="65"/>
      <c r="H25" s="65"/>
    </row>
    <row r="26" spans="1:8" ht="15">
      <c r="A26" s="54" t="s">
        <v>577</v>
      </c>
      <c r="B26" s="69"/>
      <c r="C26" s="69"/>
      <c r="D26" s="69"/>
      <c r="E26" s="69"/>
      <c r="F26" s="69"/>
      <c r="G26" s="69"/>
      <c r="H26" s="69"/>
    </row>
    <row r="27" spans="1:8" ht="17.25">
      <c r="A27" s="59" t="s">
        <v>578</v>
      </c>
      <c r="B27" s="64">
        <v>0</v>
      </c>
      <c r="C27" s="64">
        <v>0</v>
      </c>
      <c r="D27" s="64">
        <v>0</v>
      </c>
      <c r="E27" s="64">
        <v>0</v>
      </c>
      <c r="F27" s="64">
        <v>0</v>
      </c>
      <c r="G27" s="64">
        <v>0</v>
      </c>
      <c r="H27" s="64">
        <v>0</v>
      </c>
    </row>
    <row r="28" spans="1:8" ht="11.25" customHeight="1">
      <c r="A28" s="62" t="s">
        <v>138</v>
      </c>
      <c r="B28" s="65"/>
      <c r="C28" s="65"/>
      <c r="D28" s="65"/>
      <c r="E28" s="65"/>
      <c r="F28" s="65">
        <v>0</v>
      </c>
      <c r="G28" s="65"/>
      <c r="H28" s="65"/>
    </row>
    <row r="29" spans="1:8" ht="15">
      <c r="A29" s="62" t="s">
        <v>139</v>
      </c>
      <c r="B29" s="65"/>
      <c r="C29" s="65"/>
      <c r="D29" s="65"/>
      <c r="E29" s="65"/>
      <c r="F29" s="65">
        <v>0</v>
      </c>
      <c r="G29" s="65"/>
      <c r="H29" s="65"/>
    </row>
    <row r="30" spans="1:8" ht="15">
      <c r="A30" s="62" t="s">
        <v>140</v>
      </c>
      <c r="B30" s="65"/>
      <c r="C30" s="65"/>
      <c r="D30" s="65"/>
      <c r="E30" s="65"/>
      <c r="F30" s="65">
        <v>0</v>
      </c>
      <c r="G30" s="65"/>
      <c r="H30" s="65"/>
    </row>
    <row r="31" spans="1:8" ht="15">
      <c r="A31" s="63" t="s">
        <v>577</v>
      </c>
      <c r="B31" s="70"/>
      <c r="C31" s="70"/>
      <c r="D31" s="70"/>
      <c r="E31" s="70"/>
      <c r="F31" s="70"/>
      <c r="G31" s="70"/>
      <c r="H31" s="70"/>
    </row>
    <row r="32" spans="1:8" ht="11.25" customHeight="1">
      <c r="A32" s="56"/>
      <c r="B32" s="44"/>
      <c r="C32" s="44"/>
      <c r="D32" s="44"/>
      <c r="E32" s="44"/>
      <c r="F32" s="44"/>
      <c r="G32" s="44"/>
      <c r="H32" s="44"/>
    </row>
    <row r="33" spans="1:8" ht="11.25" customHeight="1">
      <c r="A33" s="225" t="s">
        <v>579</v>
      </c>
      <c r="B33" s="225"/>
      <c r="C33" s="225"/>
      <c r="D33" s="225"/>
      <c r="E33" s="225"/>
      <c r="F33" s="225"/>
      <c r="G33" s="225"/>
      <c r="H33" s="225"/>
    </row>
    <row r="34" spans="1:8" ht="11.25" customHeight="1">
      <c r="A34" s="225"/>
      <c r="B34" s="225"/>
      <c r="C34" s="225"/>
      <c r="D34" s="225"/>
      <c r="E34" s="225"/>
      <c r="F34" s="225"/>
      <c r="G34" s="225"/>
      <c r="H34" s="225"/>
    </row>
    <row r="35" spans="1:8" ht="11.25" customHeight="1">
      <c r="A35" s="225"/>
      <c r="B35" s="225"/>
      <c r="C35" s="225"/>
      <c r="D35" s="225"/>
      <c r="E35" s="225"/>
      <c r="F35" s="225"/>
      <c r="G35" s="225"/>
      <c r="H35" s="225"/>
    </row>
    <row r="36" spans="1:8" ht="11.25" customHeight="1">
      <c r="A36" s="225"/>
      <c r="B36" s="225"/>
      <c r="C36" s="225"/>
      <c r="D36" s="225"/>
      <c r="E36" s="225"/>
      <c r="F36" s="225"/>
      <c r="G36" s="225"/>
      <c r="H36" s="225"/>
    </row>
    <row r="37" spans="1:8" ht="11.25" customHeight="1">
      <c r="A37" s="225"/>
      <c r="B37" s="225"/>
      <c r="C37" s="225"/>
      <c r="D37" s="225"/>
      <c r="E37" s="225"/>
      <c r="F37" s="225"/>
      <c r="G37" s="225"/>
      <c r="H37" s="225"/>
    </row>
    <row r="38" spans="1:8" ht="15">
      <c r="A38" s="56"/>
      <c r="B38" s="44"/>
      <c r="C38" s="44"/>
      <c r="D38" s="44"/>
      <c r="E38" s="44"/>
      <c r="F38" s="44"/>
      <c r="G38" s="44"/>
      <c r="H38" s="44"/>
    </row>
    <row r="39" spans="1:8" ht="45">
      <c r="A39" s="57" t="s">
        <v>141</v>
      </c>
      <c r="B39" s="57" t="s">
        <v>580</v>
      </c>
      <c r="C39" s="57" t="s">
        <v>581</v>
      </c>
      <c r="D39" s="57" t="s">
        <v>582</v>
      </c>
      <c r="E39" s="57" t="s">
        <v>142</v>
      </c>
      <c r="F39" s="50" t="s">
        <v>583</v>
      </c>
      <c r="G39" s="44"/>
      <c r="H39" s="44"/>
    </row>
    <row r="40" spans="1:8" ht="15">
      <c r="A40" s="55"/>
      <c r="B40" s="45"/>
      <c r="C40" s="45"/>
      <c r="D40" s="45"/>
      <c r="E40" s="45"/>
      <c r="F40" s="45"/>
      <c r="G40" s="44"/>
      <c r="H40" s="44"/>
    </row>
    <row r="41" spans="1:8" ht="15">
      <c r="A41" s="59" t="s">
        <v>143</v>
      </c>
      <c r="B41" s="53">
        <v>0</v>
      </c>
      <c r="C41" s="53">
        <v>0</v>
      </c>
      <c r="D41" s="53">
        <v>0</v>
      </c>
      <c r="E41" s="53">
        <v>0</v>
      </c>
      <c r="F41" s="53">
        <v>0</v>
      </c>
      <c r="G41" s="44"/>
      <c r="H41" s="44"/>
    </row>
    <row r="42" spans="1:8" ht="15">
      <c r="A42" s="62" t="s">
        <v>144</v>
      </c>
      <c r="B42" s="52"/>
      <c r="C42" s="52"/>
      <c r="D42" s="52"/>
      <c r="E42" s="52"/>
      <c r="F42" s="52"/>
      <c r="G42" s="49"/>
      <c r="H42" s="49"/>
    </row>
    <row r="43" spans="1:8" ht="15">
      <c r="A43" s="62" t="s">
        <v>145</v>
      </c>
      <c r="B43" s="52"/>
      <c r="C43" s="52"/>
      <c r="D43" s="52"/>
      <c r="E43" s="52"/>
      <c r="F43" s="52"/>
      <c r="G43" s="49"/>
      <c r="H43" s="49"/>
    </row>
    <row r="44" spans="1:8" ht="15">
      <c r="A44" s="62" t="s">
        <v>146</v>
      </c>
      <c r="B44" s="52"/>
      <c r="C44" s="52"/>
      <c r="D44" s="52"/>
      <c r="E44" s="52"/>
      <c r="F44" s="52"/>
      <c r="G44" s="49"/>
      <c r="H44" s="49"/>
    </row>
    <row r="45" spans="1:8" ht="15">
      <c r="A45" s="48" t="s">
        <v>577</v>
      </c>
      <c r="B45" s="46"/>
      <c r="C45" s="46"/>
      <c r="D45" s="46"/>
      <c r="E45" s="46"/>
      <c r="F45" s="46"/>
      <c r="G45" s="44"/>
      <c r="H45" s="44"/>
    </row>
    <row r="46" spans="1:8">
      <c r="B46" s="5"/>
      <c r="C46" s="6"/>
      <c r="D46" s="6"/>
      <c r="E46" s="6"/>
      <c r="F46" s="6"/>
    </row>
    <row r="47" spans="1:8">
      <c r="A47" s="1" t="s">
        <v>629</v>
      </c>
      <c r="B47" s="5"/>
      <c r="C47" s="6"/>
      <c r="D47" s="6"/>
      <c r="E47" s="6"/>
      <c r="F47" s="6"/>
    </row>
    <row r="48" spans="1:8">
      <c r="B48" s="5"/>
      <c r="C48" s="6"/>
      <c r="D48" s="6"/>
      <c r="E48" s="6"/>
      <c r="F48" s="6"/>
    </row>
    <row r="49" spans="2:6">
      <c r="B49" s="5"/>
      <c r="C49" s="6"/>
      <c r="D49" s="6"/>
      <c r="E49" s="6"/>
      <c r="F49" s="6"/>
    </row>
    <row r="50" spans="2:6">
      <c r="B50" s="5"/>
      <c r="C50" s="6"/>
      <c r="D50" s="6"/>
      <c r="E50" s="6"/>
      <c r="F50" s="6"/>
    </row>
    <row r="51" spans="2:6">
      <c r="B51" s="5"/>
      <c r="C51" s="6"/>
      <c r="D51" s="6"/>
      <c r="E51" s="6"/>
      <c r="F51" s="6"/>
    </row>
    <row r="52" spans="2:6">
      <c r="B52" s="5"/>
      <c r="C52" s="6"/>
      <c r="D52" s="6"/>
      <c r="E52" s="6"/>
      <c r="F52" s="6"/>
    </row>
    <row r="53" spans="2:6">
      <c r="B53" s="5"/>
      <c r="C53" s="6"/>
      <c r="D53" s="6"/>
      <c r="E53" s="6"/>
      <c r="F53" s="6"/>
    </row>
    <row r="54" spans="2:6">
      <c r="B54" s="5"/>
      <c r="C54" s="6"/>
      <c r="D54" s="6"/>
      <c r="E54" s="6"/>
      <c r="F54" s="6"/>
    </row>
    <row r="55" spans="2:6">
      <c r="B55" s="5"/>
      <c r="C55" s="6"/>
      <c r="D55" s="6"/>
      <c r="E55" s="6"/>
      <c r="F55" s="6"/>
    </row>
    <row r="56" spans="2:6">
      <c r="B56" s="5"/>
      <c r="C56" s="6"/>
      <c r="D56" s="6"/>
      <c r="E56" s="6"/>
      <c r="F56" s="6"/>
    </row>
    <row r="57" spans="2:6">
      <c r="B57" s="5"/>
      <c r="C57" s="6"/>
      <c r="D57" s="6"/>
      <c r="E57" s="6"/>
      <c r="F57" s="6"/>
    </row>
    <row r="58" spans="2:6">
      <c r="B58" s="5"/>
      <c r="C58" s="6"/>
      <c r="D58" s="6"/>
      <c r="E58" s="6"/>
      <c r="F58" s="6"/>
    </row>
    <row r="59" spans="2:6">
      <c r="B59" s="5"/>
      <c r="C59" s="6"/>
      <c r="D59" s="6"/>
      <c r="E59" s="6"/>
      <c r="F59" s="6"/>
    </row>
    <row r="60" spans="2:6">
      <c r="B60" s="5"/>
      <c r="C60" s="6"/>
      <c r="D60" s="6"/>
      <c r="E60" s="6"/>
      <c r="F60" s="6"/>
    </row>
    <row r="61" spans="2:6">
      <c r="B61" s="5"/>
      <c r="C61" s="6"/>
      <c r="D61" s="6"/>
      <c r="E61" s="6"/>
      <c r="F61" s="6"/>
    </row>
    <row r="62" spans="2:6">
      <c r="B62" s="5"/>
    </row>
    <row r="63" spans="2:6">
      <c r="B63" s="5"/>
    </row>
    <row r="64" spans="2:6">
      <c r="B64" s="5"/>
    </row>
    <row r="65" spans="2:2">
      <c r="B65" s="5"/>
    </row>
    <row r="66" spans="2:2">
      <c r="B66" s="5"/>
    </row>
    <row r="67" spans="2:2">
      <c r="B67" s="5"/>
    </row>
    <row r="68" spans="2:2">
      <c r="B68" s="5"/>
    </row>
    <row r="69" spans="2:2">
      <c r="B69" s="5"/>
    </row>
    <row r="70" spans="2:2">
      <c r="B70" s="5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sqref="A1:K1"/>
    </sheetView>
  </sheetViews>
  <sheetFormatPr baseColWidth="10" defaultRowHeight="11.25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6384" width="12" style="1"/>
  </cols>
  <sheetData>
    <row r="1" spans="1:11" ht="21">
      <c r="A1" s="226" t="s">
        <v>620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</row>
    <row r="2" spans="1:11" ht="15">
      <c r="A2" s="213" t="s">
        <v>569</v>
      </c>
      <c r="B2" s="214"/>
      <c r="C2" s="214"/>
      <c r="D2" s="214"/>
      <c r="E2" s="214"/>
      <c r="F2" s="214"/>
      <c r="G2" s="214"/>
      <c r="H2" s="214"/>
      <c r="I2" s="214"/>
      <c r="J2" s="214"/>
      <c r="K2" s="215"/>
    </row>
    <row r="3" spans="1:11" ht="15">
      <c r="A3" s="216" t="s">
        <v>584</v>
      </c>
      <c r="B3" s="217"/>
      <c r="C3" s="217"/>
      <c r="D3" s="217"/>
      <c r="E3" s="217"/>
      <c r="F3" s="217"/>
      <c r="G3" s="217"/>
      <c r="H3" s="217"/>
      <c r="I3" s="217"/>
      <c r="J3" s="217"/>
      <c r="K3" s="218"/>
    </row>
    <row r="4" spans="1:11" ht="15">
      <c r="A4" s="219" t="s">
        <v>634</v>
      </c>
      <c r="B4" s="220"/>
      <c r="C4" s="220"/>
      <c r="D4" s="220"/>
      <c r="E4" s="220"/>
      <c r="F4" s="220"/>
      <c r="G4" s="220"/>
      <c r="H4" s="220"/>
      <c r="I4" s="220"/>
      <c r="J4" s="220"/>
      <c r="K4" s="221"/>
    </row>
    <row r="5" spans="1:11" ht="15">
      <c r="A5" s="216" t="s">
        <v>571</v>
      </c>
      <c r="B5" s="217"/>
      <c r="C5" s="217"/>
      <c r="D5" s="217"/>
      <c r="E5" s="217"/>
      <c r="F5" s="217"/>
      <c r="G5" s="217"/>
      <c r="H5" s="217"/>
      <c r="I5" s="217"/>
      <c r="J5" s="217"/>
      <c r="K5" s="218"/>
    </row>
    <row r="6" spans="1:11" ht="75">
      <c r="A6" s="75" t="s">
        <v>147</v>
      </c>
      <c r="B6" s="75" t="s">
        <v>148</v>
      </c>
      <c r="C6" s="75" t="s">
        <v>149</v>
      </c>
      <c r="D6" s="75" t="s">
        <v>150</v>
      </c>
      <c r="E6" s="75" t="s">
        <v>151</v>
      </c>
      <c r="F6" s="75" t="s">
        <v>152</v>
      </c>
      <c r="G6" s="75" t="s">
        <v>153</v>
      </c>
      <c r="H6" s="75" t="s">
        <v>154</v>
      </c>
      <c r="I6" s="84" t="s">
        <v>585</v>
      </c>
      <c r="J6" s="84" t="s">
        <v>586</v>
      </c>
      <c r="K6" s="84" t="s">
        <v>587</v>
      </c>
    </row>
    <row r="7" spans="1:11" ht="15">
      <c r="A7" s="71"/>
      <c r="B7" s="72"/>
      <c r="C7" s="72"/>
      <c r="D7" s="72"/>
      <c r="E7" s="72"/>
      <c r="F7" s="72"/>
      <c r="G7" s="72"/>
      <c r="H7" s="72"/>
      <c r="I7" s="72"/>
      <c r="J7" s="72"/>
      <c r="K7" s="72"/>
    </row>
    <row r="8" spans="1:11" ht="15">
      <c r="A8" s="74" t="s">
        <v>155</v>
      </c>
      <c r="B8" s="83"/>
      <c r="C8" s="83"/>
      <c r="D8" s="83"/>
      <c r="E8" s="85">
        <v>0</v>
      </c>
      <c r="F8" s="83"/>
      <c r="G8" s="85">
        <v>0</v>
      </c>
      <c r="H8" s="85">
        <v>0</v>
      </c>
      <c r="I8" s="85">
        <v>0</v>
      </c>
      <c r="J8" s="85">
        <v>0</v>
      </c>
      <c r="K8" s="85">
        <v>0</v>
      </c>
    </row>
    <row r="9" spans="1:11" ht="15">
      <c r="A9" s="81" t="s">
        <v>156</v>
      </c>
      <c r="B9" s="79"/>
      <c r="C9" s="79"/>
      <c r="D9" s="79"/>
      <c r="E9" s="86"/>
      <c r="F9" s="78"/>
      <c r="G9" s="86"/>
      <c r="H9" s="86"/>
      <c r="I9" s="86"/>
      <c r="J9" s="86"/>
      <c r="K9" s="86">
        <v>0</v>
      </c>
    </row>
    <row r="10" spans="1:11" ht="15">
      <c r="A10" s="81" t="s">
        <v>157</v>
      </c>
      <c r="B10" s="79"/>
      <c r="C10" s="79"/>
      <c r="D10" s="79"/>
      <c r="E10" s="86"/>
      <c r="F10" s="78"/>
      <c r="G10" s="86"/>
      <c r="H10" s="86"/>
      <c r="I10" s="86"/>
      <c r="J10" s="86"/>
      <c r="K10" s="86">
        <v>0</v>
      </c>
    </row>
    <row r="11" spans="1:11" ht="15">
      <c r="A11" s="81" t="s">
        <v>158</v>
      </c>
      <c r="B11" s="79"/>
      <c r="C11" s="79"/>
      <c r="D11" s="79"/>
      <c r="E11" s="86"/>
      <c r="F11" s="78"/>
      <c r="G11" s="86"/>
      <c r="H11" s="86"/>
      <c r="I11" s="86"/>
      <c r="J11" s="86"/>
      <c r="K11" s="86">
        <v>0</v>
      </c>
    </row>
    <row r="12" spans="1:11" ht="15">
      <c r="A12" s="81" t="s">
        <v>159</v>
      </c>
      <c r="B12" s="79"/>
      <c r="C12" s="79"/>
      <c r="D12" s="79"/>
      <c r="E12" s="86"/>
      <c r="F12" s="78"/>
      <c r="G12" s="86"/>
      <c r="H12" s="86"/>
      <c r="I12" s="86"/>
      <c r="J12" s="86"/>
      <c r="K12" s="86">
        <v>0</v>
      </c>
    </row>
    <row r="13" spans="1:11" ht="15">
      <c r="A13" s="82" t="s">
        <v>577</v>
      </c>
      <c r="B13" s="80"/>
      <c r="C13" s="80"/>
      <c r="D13" s="80"/>
      <c r="E13" s="87"/>
      <c r="F13" s="76"/>
      <c r="G13" s="87"/>
      <c r="H13" s="87"/>
      <c r="I13" s="87"/>
      <c r="J13" s="87"/>
      <c r="K13" s="87"/>
    </row>
    <row r="14" spans="1:11" ht="15">
      <c r="A14" s="74" t="s">
        <v>160</v>
      </c>
      <c r="B14" s="83"/>
      <c r="C14" s="83"/>
      <c r="D14" s="83"/>
      <c r="E14" s="85">
        <v>0</v>
      </c>
      <c r="F14" s="83"/>
      <c r="G14" s="85">
        <v>0</v>
      </c>
      <c r="H14" s="85">
        <v>0</v>
      </c>
      <c r="I14" s="85">
        <v>0</v>
      </c>
      <c r="J14" s="85">
        <v>0</v>
      </c>
      <c r="K14" s="85">
        <v>0</v>
      </c>
    </row>
    <row r="15" spans="1:11" ht="15">
      <c r="A15" s="81" t="s">
        <v>161</v>
      </c>
      <c r="B15" s="79"/>
      <c r="C15" s="79"/>
      <c r="D15" s="79"/>
      <c r="E15" s="86"/>
      <c r="F15" s="78"/>
      <c r="G15" s="86"/>
      <c r="H15" s="86"/>
      <c r="I15" s="86"/>
      <c r="J15" s="86"/>
      <c r="K15" s="86">
        <v>0</v>
      </c>
    </row>
    <row r="16" spans="1:11" ht="15">
      <c r="A16" s="81" t="s">
        <v>162</v>
      </c>
      <c r="B16" s="79"/>
      <c r="C16" s="79"/>
      <c r="D16" s="79"/>
      <c r="E16" s="86"/>
      <c r="F16" s="78"/>
      <c r="G16" s="86"/>
      <c r="H16" s="86"/>
      <c r="I16" s="86"/>
      <c r="J16" s="86"/>
      <c r="K16" s="86">
        <v>0</v>
      </c>
    </row>
    <row r="17" spans="1:11" ht="15">
      <c r="A17" s="81" t="s">
        <v>163</v>
      </c>
      <c r="B17" s="79"/>
      <c r="C17" s="79"/>
      <c r="D17" s="79"/>
      <c r="E17" s="86"/>
      <c r="F17" s="78"/>
      <c r="G17" s="86"/>
      <c r="H17" s="86"/>
      <c r="I17" s="86"/>
      <c r="J17" s="86"/>
      <c r="K17" s="86">
        <v>0</v>
      </c>
    </row>
    <row r="18" spans="1:11" ht="15">
      <c r="A18" s="81" t="s">
        <v>164</v>
      </c>
      <c r="B18" s="79"/>
      <c r="C18" s="79"/>
      <c r="D18" s="79"/>
      <c r="E18" s="86"/>
      <c r="F18" s="78"/>
      <c r="G18" s="86"/>
      <c r="H18" s="86"/>
      <c r="I18" s="86"/>
      <c r="J18" s="86"/>
      <c r="K18" s="86">
        <v>0</v>
      </c>
    </row>
    <row r="19" spans="1:11" ht="15">
      <c r="A19" s="82" t="s">
        <v>577</v>
      </c>
      <c r="B19" s="80"/>
      <c r="C19" s="80"/>
      <c r="D19" s="80"/>
      <c r="E19" s="87"/>
      <c r="F19" s="76"/>
      <c r="G19" s="87"/>
      <c r="H19" s="87"/>
      <c r="I19" s="87"/>
      <c r="J19" s="87"/>
      <c r="K19" s="87"/>
    </row>
    <row r="20" spans="1:11" ht="15">
      <c r="A20" s="74" t="s">
        <v>165</v>
      </c>
      <c r="B20" s="83"/>
      <c r="C20" s="83"/>
      <c r="D20" s="83"/>
      <c r="E20" s="85">
        <v>0</v>
      </c>
      <c r="F20" s="83"/>
      <c r="G20" s="85">
        <v>0</v>
      </c>
      <c r="H20" s="85">
        <v>0</v>
      </c>
      <c r="I20" s="85">
        <v>0</v>
      </c>
      <c r="J20" s="85">
        <v>0</v>
      </c>
      <c r="K20" s="85">
        <v>0</v>
      </c>
    </row>
    <row r="21" spans="1:11" ht="15">
      <c r="A21" s="77"/>
      <c r="B21" s="73"/>
      <c r="C21" s="73"/>
      <c r="D21" s="73"/>
      <c r="E21" s="73"/>
      <c r="F21" s="73"/>
      <c r="G21" s="88"/>
      <c r="H21" s="88"/>
      <c r="I21" s="88"/>
      <c r="J21" s="88"/>
      <c r="K21" s="88"/>
    </row>
    <row r="23" spans="1:11">
      <c r="A23" s="1" t="s">
        <v>629</v>
      </c>
    </row>
  </sheetData>
  <mergeCells count="5">
    <mergeCell ref="A2:K2"/>
    <mergeCell ref="A3:K3"/>
    <mergeCell ref="A4:K4"/>
    <mergeCell ref="A5:K5"/>
    <mergeCell ref="A1:K1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77"/>
  <sheetViews>
    <sheetView workbookViewId="0">
      <selection sqref="A1:D75"/>
    </sheetView>
  </sheetViews>
  <sheetFormatPr baseColWidth="10" defaultRowHeight="12.75"/>
  <cols>
    <col min="1" max="1" width="104.33203125" bestFit="1" customWidth="1"/>
    <col min="2" max="4" width="17.83203125" bestFit="1" customWidth="1"/>
  </cols>
  <sheetData>
    <row r="1" spans="1:11" ht="21">
      <c r="A1" s="226" t="s">
        <v>621</v>
      </c>
      <c r="B1" s="226"/>
      <c r="C1" s="226"/>
      <c r="D1" s="226"/>
      <c r="E1" s="14"/>
      <c r="F1" s="14"/>
      <c r="G1" s="14"/>
      <c r="H1" s="14"/>
      <c r="I1" s="14"/>
      <c r="J1" s="14"/>
      <c r="K1" s="14"/>
    </row>
    <row r="2" spans="1:11" ht="15">
      <c r="A2" s="213" t="s">
        <v>569</v>
      </c>
      <c r="B2" s="214"/>
      <c r="C2" s="214"/>
      <c r="D2" s="215"/>
      <c r="E2" s="13"/>
      <c r="F2" s="13"/>
      <c r="G2" s="13"/>
      <c r="H2" s="13"/>
      <c r="I2" s="13"/>
      <c r="J2" s="13"/>
      <c r="K2" s="13"/>
    </row>
    <row r="3" spans="1:11" ht="15">
      <c r="A3" s="216" t="s">
        <v>589</v>
      </c>
      <c r="B3" s="217"/>
      <c r="C3" s="217"/>
      <c r="D3" s="218"/>
      <c r="E3" s="13"/>
      <c r="F3" s="13"/>
      <c r="G3" s="13"/>
      <c r="H3" s="13"/>
      <c r="I3" s="13"/>
      <c r="J3" s="13"/>
      <c r="K3" s="13"/>
    </row>
    <row r="4" spans="1:11" ht="15">
      <c r="A4" s="219" t="s">
        <v>634</v>
      </c>
      <c r="B4" s="220"/>
      <c r="C4" s="220"/>
      <c r="D4" s="221"/>
      <c r="E4" s="13"/>
      <c r="F4" s="13"/>
      <c r="G4" s="13"/>
      <c r="H4" s="13"/>
      <c r="I4" s="13"/>
      <c r="J4" s="13"/>
      <c r="K4" s="13"/>
    </row>
    <row r="5" spans="1:11" ht="15">
      <c r="A5" s="222" t="s">
        <v>571</v>
      </c>
      <c r="B5" s="223"/>
      <c r="C5" s="223"/>
      <c r="D5" s="224"/>
      <c r="E5" s="13"/>
      <c r="F5" s="13"/>
      <c r="G5" s="13"/>
      <c r="H5" s="13"/>
      <c r="I5" s="13"/>
      <c r="J5" s="13"/>
      <c r="K5" s="13"/>
    </row>
    <row r="6" spans="1:11" ht="15">
      <c r="A6" s="89"/>
      <c r="B6" s="89"/>
      <c r="C6" s="89"/>
      <c r="D6" s="89"/>
      <c r="E6" s="13"/>
      <c r="F6" s="13"/>
      <c r="G6" s="13"/>
      <c r="H6" s="13"/>
      <c r="I6" s="13"/>
      <c r="J6" s="13"/>
      <c r="K6" s="13"/>
    </row>
    <row r="7" spans="1:11" ht="30">
      <c r="A7" s="98" t="s">
        <v>0</v>
      </c>
      <c r="B7" s="90" t="s">
        <v>588</v>
      </c>
      <c r="C7" s="90" t="s">
        <v>166</v>
      </c>
      <c r="D7" s="90" t="s">
        <v>187</v>
      </c>
      <c r="E7" s="13"/>
      <c r="F7" s="13"/>
      <c r="G7" s="13"/>
      <c r="H7" s="13"/>
      <c r="I7" s="13"/>
      <c r="J7" s="13"/>
      <c r="K7" s="13"/>
    </row>
    <row r="8" spans="1:11" ht="15">
      <c r="A8" s="93" t="s">
        <v>167</v>
      </c>
      <c r="B8" s="107">
        <v>461396138</v>
      </c>
      <c r="C8" s="107">
        <v>532496443.44</v>
      </c>
      <c r="D8" s="107">
        <v>528557238.49000001</v>
      </c>
      <c r="E8" s="13"/>
      <c r="F8" s="13"/>
      <c r="G8" s="13"/>
      <c r="H8" s="13"/>
      <c r="I8" s="13"/>
      <c r="J8" s="13"/>
      <c r="K8" s="13"/>
    </row>
    <row r="9" spans="1:11" ht="15">
      <c r="A9" s="91" t="s">
        <v>168</v>
      </c>
      <c r="B9" s="108">
        <v>229537577</v>
      </c>
      <c r="C9" s="108">
        <v>253052959.43000001</v>
      </c>
      <c r="D9" s="108">
        <v>253321190.53</v>
      </c>
      <c r="E9" s="13"/>
      <c r="F9" s="13"/>
      <c r="G9" s="13"/>
      <c r="H9" s="13"/>
      <c r="I9" s="13"/>
      <c r="J9" s="13"/>
      <c r="K9" s="13"/>
    </row>
    <row r="10" spans="1:11" ht="15">
      <c r="A10" s="91" t="s">
        <v>169</v>
      </c>
      <c r="B10" s="108">
        <v>231858561</v>
      </c>
      <c r="C10" s="108">
        <v>279443484.00999999</v>
      </c>
      <c r="D10" s="108">
        <v>275236047.95999998</v>
      </c>
      <c r="E10" s="13"/>
      <c r="F10" s="13"/>
      <c r="G10" s="13"/>
      <c r="H10" s="13"/>
      <c r="I10" s="13"/>
      <c r="J10" s="13"/>
      <c r="K10" s="13"/>
    </row>
    <row r="11" spans="1:11" ht="15">
      <c r="A11" s="91" t="s">
        <v>170</v>
      </c>
      <c r="B11" s="108"/>
      <c r="C11" s="108"/>
      <c r="D11" s="108"/>
      <c r="E11" s="13"/>
      <c r="F11" s="13"/>
      <c r="G11" s="13"/>
      <c r="H11" s="13"/>
      <c r="I11" s="13"/>
      <c r="J11" s="13"/>
      <c r="K11" s="13"/>
    </row>
    <row r="12" spans="1:11" ht="15">
      <c r="A12" s="97"/>
      <c r="B12" s="109"/>
      <c r="C12" s="109"/>
      <c r="D12" s="109"/>
      <c r="E12" s="13"/>
      <c r="F12" s="13"/>
      <c r="G12" s="13"/>
      <c r="H12" s="13"/>
      <c r="I12" s="13"/>
      <c r="J12" s="13"/>
      <c r="K12" s="13"/>
    </row>
    <row r="13" spans="1:11" ht="15">
      <c r="A13" s="93" t="s">
        <v>622</v>
      </c>
      <c r="B13" s="107">
        <v>508752138</v>
      </c>
      <c r="C13" s="107">
        <v>532876848.72000003</v>
      </c>
      <c r="D13" s="107">
        <v>520702000.11000001</v>
      </c>
      <c r="E13" s="13"/>
      <c r="F13" s="13"/>
      <c r="G13" s="13"/>
      <c r="H13" s="13"/>
      <c r="I13" s="13"/>
      <c r="J13" s="13"/>
      <c r="K13" s="13"/>
    </row>
    <row r="14" spans="1:11" ht="15">
      <c r="A14" s="91" t="s">
        <v>171</v>
      </c>
      <c r="B14" s="108">
        <v>276893577</v>
      </c>
      <c r="C14" s="108">
        <v>255294683.81</v>
      </c>
      <c r="D14" s="108">
        <v>252115406.03999999</v>
      </c>
      <c r="E14" s="13"/>
      <c r="F14" s="13"/>
      <c r="G14" s="13"/>
      <c r="H14" s="13"/>
      <c r="I14" s="13"/>
      <c r="J14" s="13"/>
      <c r="K14" s="13"/>
    </row>
    <row r="15" spans="1:11" ht="15">
      <c r="A15" s="91" t="s">
        <v>172</v>
      </c>
      <c r="B15" s="108">
        <v>231858561</v>
      </c>
      <c r="C15" s="108">
        <v>277582164.91000003</v>
      </c>
      <c r="D15" s="108">
        <v>268586594.06999999</v>
      </c>
      <c r="E15" s="13"/>
      <c r="F15" s="13"/>
      <c r="G15" s="13"/>
      <c r="H15" s="13"/>
      <c r="I15" s="13"/>
      <c r="J15" s="13"/>
      <c r="K15" s="13"/>
    </row>
    <row r="16" spans="1:11" ht="15">
      <c r="A16" s="97"/>
      <c r="B16" s="109"/>
      <c r="C16" s="109"/>
      <c r="D16" s="109"/>
      <c r="E16" s="13"/>
      <c r="F16" s="13"/>
      <c r="G16" s="13"/>
      <c r="H16" s="13"/>
      <c r="I16" s="13"/>
      <c r="J16" s="13"/>
      <c r="K16" s="13"/>
    </row>
    <row r="17" spans="1:4" ht="15">
      <c r="A17" s="93" t="s">
        <v>173</v>
      </c>
      <c r="B17" s="110">
        <v>0</v>
      </c>
      <c r="C17" s="107">
        <v>1452405.31</v>
      </c>
      <c r="D17" s="107">
        <v>1452405.31</v>
      </c>
    </row>
    <row r="18" spans="1:4" ht="15">
      <c r="A18" s="91" t="s">
        <v>174</v>
      </c>
      <c r="B18" s="111">
        <v>0</v>
      </c>
      <c r="C18" s="108">
        <v>0</v>
      </c>
      <c r="D18" s="108">
        <v>0</v>
      </c>
    </row>
    <row r="19" spans="1:4" ht="15">
      <c r="A19" s="91" t="s">
        <v>175</v>
      </c>
      <c r="B19" s="111">
        <v>0</v>
      </c>
      <c r="C19" s="108">
        <v>1452405.31</v>
      </c>
      <c r="D19" s="112">
        <v>1452405.31</v>
      </c>
    </row>
    <row r="20" spans="1:4" ht="15">
      <c r="A20" s="97"/>
      <c r="B20" s="109"/>
      <c r="C20" s="109"/>
      <c r="D20" s="109"/>
    </row>
    <row r="21" spans="1:4" ht="15">
      <c r="A21" s="93" t="s">
        <v>176</v>
      </c>
      <c r="B21" s="107">
        <v>-47356000</v>
      </c>
      <c r="C21" s="107">
        <v>1072000.0299999691</v>
      </c>
      <c r="D21" s="107">
        <v>9307643.6899999958</v>
      </c>
    </row>
    <row r="22" spans="1:4" ht="15">
      <c r="A22" s="93"/>
      <c r="B22" s="109"/>
      <c r="C22" s="109"/>
      <c r="D22" s="109"/>
    </row>
    <row r="23" spans="1:4" ht="15">
      <c r="A23" s="93" t="s">
        <v>177</v>
      </c>
      <c r="B23" s="107">
        <v>-47356000</v>
      </c>
      <c r="C23" s="107">
        <v>1072000.0299999691</v>
      </c>
      <c r="D23" s="107">
        <v>9307643.6899999958</v>
      </c>
    </row>
    <row r="24" spans="1:4" ht="15">
      <c r="A24" s="93"/>
      <c r="B24" s="113"/>
      <c r="C24" s="113"/>
      <c r="D24" s="113"/>
    </row>
    <row r="25" spans="1:4" ht="30">
      <c r="A25" s="99" t="s">
        <v>178</v>
      </c>
      <c r="B25" s="107">
        <v>-47356000</v>
      </c>
      <c r="C25" s="107">
        <v>-380405.28000003099</v>
      </c>
      <c r="D25" s="107">
        <v>7855238.3799999952</v>
      </c>
    </row>
    <row r="26" spans="1:4" ht="15">
      <c r="A26" s="100"/>
      <c r="B26" s="105"/>
      <c r="C26" s="105"/>
      <c r="D26" s="105"/>
    </row>
    <row r="27" spans="1:4" ht="15">
      <c r="A27" s="96"/>
      <c r="B27" s="89"/>
      <c r="C27" s="89"/>
      <c r="D27" s="89"/>
    </row>
    <row r="28" spans="1:4" ht="15">
      <c r="A28" s="98" t="s">
        <v>179</v>
      </c>
      <c r="B28" s="90" t="s">
        <v>180</v>
      </c>
      <c r="C28" s="90" t="s">
        <v>166</v>
      </c>
      <c r="D28" s="90" t="s">
        <v>181</v>
      </c>
    </row>
    <row r="29" spans="1:4" ht="15">
      <c r="A29" s="93" t="s">
        <v>182</v>
      </c>
      <c r="B29" s="114">
        <v>4980000</v>
      </c>
      <c r="C29" s="114">
        <v>516403.54</v>
      </c>
      <c r="D29" s="114">
        <v>516403.54</v>
      </c>
    </row>
    <row r="30" spans="1:4" ht="15">
      <c r="A30" s="91" t="s">
        <v>183</v>
      </c>
      <c r="B30" s="115">
        <v>0</v>
      </c>
      <c r="C30" s="115">
        <v>0</v>
      </c>
      <c r="D30" s="115">
        <v>0</v>
      </c>
    </row>
    <row r="31" spans="1:4" ht="15">
      <c r="A31" s="91" t="s">
        <v>184</v>
      </c>
      <c r="B31" s="115">
        <v>4980000</v>
      </c>
      <c r="C31" s="115">
        <v>516403.54</v>
      </c>
      <c r="D31" s="115">
        <v>516403.54</v>
      </c>
    </row>
    <row r="32" spans="1:4" ht="15">
      <c r="A32" s="92"/>
      <c r="B32" s="116"/>
      <c r="C32" s="116"/>
      <c r="D32" s="116"/>
    </row>
    <row r="33" spans="1:4" ht="15">
      <c r="A33" s="93" t="s">
        <v>185</v>
      </c>
      <c r="B33" s="114">
        <v>-42376000</v>
      </c>
      <c r="C33" s="114">
        <v>135998.25999996898</v>
      </c>
      <c r="D33" s="114">
        <v>8371641.9199999953</v>
      </c>
    </row>
    <row r="34" spans="1:4" ht="15">
      <c r="A34" s="94"/>
      <c r="B34" s="106"/>
      <c r="C34" s="106"/>
      <c r="D34" s="106"/>
    </row>
    <row r="35" spans="1:4" ht="15">
      <c r="A35" s="96"/>
      <c r="B35" s="89"/>
      <c r="C35" s="89"/>
      <c r="D35" s="89"/>
    </row>
    <row r="36" spans="1:4" ht="30">
      <c r="A36" s="98" t="s">
        <v>179</v>
      </c>
      <c r="B36" s="90" t="s">
        <v>186</v>
      </c>
      <c r="C36" s="90" t="s">
        <v>166</v>
      </c>
      <c r="D36" s="90" t="s">
        <v>187</v>
      </c>
    </row>
    <row r="37" spans="1:4" ht="15">
      <c r="A37" s="93" t="s">
        <v>188</v>
      </c>
      <c r="B37" s="114">
        <v>0</v>
      </c>
      <c r="C37" s="114">
        <v>0</v>
      </c>
      <c r="D37" s="114">
        <v>0</v>
      </c>
    </row>
    <row r="38" spans="1:4" ht="15">
      <c r="A38" s="91" t="s">
        <v>189</v>
      </c>
      <c r="B38" s="115"/>
      <c r="C38" s="115"/>
      <c r="D38" s="115"/>
    </row>
    <row r="39" spans="1:4" ht="15">
      <c r="A39" s="91" t="s">
        <v>190</v>
      </c>
      <c r="B39" s="115"/>
      <c r="C39" s="115"/>
      <c r="D39" s="115"/>
    </row>
    <row r="40" spans="1:4" ht="15">
      <c r="A40" s="93" t="s">
        <v>191</v>
      </c>
      <c r="B40" s="114">
        <v>24000000</v>
      </c>
      <c r="C40" s="114">
        <v>24000000</v>
      </c>
      <c r="D40" s="114">
        <v>24000000</v>
      </c>
    </row>
    <row r="41" spans="1:4" ht="15">
      <c r="A41" s="91" t="s">
        <v>192</v>
      </c>
      <c r="B41" s="115">
        <v>0</v>
      </c>
      <c r="C41" s="115">
        <v>0</v>
      </c>
      <c r="D41" s="115">
        <v>0</v>
      </c>
    </row>
    <row r="42" spans="1:4" ht="15">
      <c r="A42" s="91" t="s">
        <v>193</v>
      </c>
      <c r="B42" s="115">
        <v>24000000</v>
      </c>
      <c r="C42" s="115">
        <v>24000000</v>
      </c>
      <c r="D42" s="115">
        <v>24000000</v>
      </c>
    </row>
    <row r="43" spans="1:4" ht="15">
      <c r="A43" s="92"/>
      <c r="B43" s="116"/>
      <c r="C43" s="116"/>
      <c r="D43" s="116"/>
    </row>
    <row r="44" spans="1:4" ht="15">
      <c r="A44" s="93" t="s">
        <v>194</v>
      </c>
      <c r="B44" s="114">
        <v>-24000000</v>
      </c>
      <c r="C44" s="114">
        <v>-24000000</v>
      </c>
      <c r="D44" s="114">
        <v>-24000000</v>
      </c>
    </row>
    <row r="45" spans="1:4" ht="15">
      <c r="A45" s="104"/>
      <c r="B45" s="117"/>
      <c r="C45" s="117"/>
      <c r="D45" s="117"/>
    </row>
    <row r="46" spans="1:4" ht="15">
      <c r="A46" s="89"/>
      <c r="B46" s="89"/>
      <c r="C46" s="89"/>
      <c r="D46" s="89"/>
    </row>
    <row r="47" spans="1:4" ht="30">
      <c r="A47" s="98" t="s">
        <v>179</v>
      </c>
      <c r="B47" s="90" t="s">
        <v>186</v>
      </c>
      <c r="C47" s="90" t="s">
        <v>166</v>
      </c>
      <c r="D47" s="90" t="s">
        <v>187</v>
      </c>
    </row>
    <row r="48" spans="1:4" ht="15">
      <c r="A48" s="101" t="s">
        <v>195</v>
      </c>
      <c r="B48" s="122">
        <v>229537577</v>
      </c>
      <c r="C48" s="122">
        <v>253052959.43000001</v>
      </c>
      <c r="D48" s="122">
        <v>253321190.53</v>
      </c>
    </row>
    <row r="49" spans="1:4" ht="30" customHeight="1">
      <c r="A49" s="102" t="s">
        <v>196</v>
      </c>
      <c r="B49" s="114">
        <v>0</v>
      </c>
      <c r="C49" s="114">
        <v>0</v>
      </c>
      <c r="D49" s="114">
        <v>0</v>
      </c>
    </row>
    <row r="50" spans="1:4" ht="15">
      <c r="A50" s="103" t="s">
        <v>189</v>
      </c>
      <c r="B50" s="115"/>
      <c r="C50" s="115"/>
      <c r="D50" s="115"/>
    </row>
    <row r="51" spans="1:4" ht="15">
      <c r="A51" s="103" t="s">
        <v>192</v>
      </c>
      <c r="B51" s="115">
        <v>0</v>
      </c>
      <c r="C51" s="115">
        <v>0</v>
      </c>
      <c r="D51" s="115">
        <v>0</v>
      </c>
    </row>
    <row r="52" spans="1:4" ht="15">
      <c r="A52" s="92"/>
      <c r="B52" s="116"/>
      <c r="C52" s="116"/>
      <c r="D52" s="116"/>
    </row>
    <row r="53" spans="1:4" ht="15">
      <c r="A53" s="91" t="s">
        <v>171</v>
      </c>
      <c r="B53" s="115">
        <v>276893577</v>
      </c>
      <c r="C53" s="115">
        <v>255294683.81</v>
      </c>
      <c r="D53" s="115">
        <v>252115406.03999999</v>
      </c>
    </row>
    <row r="54" spans="1:4" ht="15">
      <c r="A54" s="92"/>
      <c r="B54" s="116"/>
      <c r="C54" s="116"/>
      <c r="D54" s="116"/>
    </row>
    <row r="55" spans="1:4" ht="15">
      <c r="A55" s="91" t="s">
        <v>174</v>
      </c>
      <c r="B55" s="118"/>
      <c r="C55" s="115">
        <v>0</v>
      </c>
      <c r="D55" s="115">
        <v>0</v>
      </c>
    </row>
    <row r="56" spans="1:4" ht="15">
      <c r="A56" s="92"/>
      <c r="B56" s="116"/>
      <c r="C56" s="116"/>
      <c r="D56" s="116"/>
    </row>
    <row r="57" spans="1:4" ht="30">
      <c r="A57" s="99" t="s">
        <v>623</v>
      </c>
      <c r="B57" s="114">
        <v>-47356000</v>
      </c>
      <c r="C57" s="114">
        <v>-2241724.3799999952</v>
      </c>
      <c r="D57" s="114">
        <v>1205784.4900000095</v>
      </c>
    </row>
    <row r="58" spans="1:4" ht="15">
      <c r="A58" s="95"/>
      <c r="B58" s="119"/>
      <c r="C58" s="119"/>
      <c r="D58" s="119"/>
    </row>
    <row r="59" spans="1:4" ht="15">
      <c r="A59" s="99" t="s">
        <v>197</v>
      </c>
      <c r="B59" s="114">
        <v>-47356000</v>
      </c>
      <c r="C59" s="114">
        <v>-2241724.3799999952</v>
      </c>
      <c r="D59" s="114">
        <v>1205784.4900000095</v>
      </c>
    </row>
    <row r="60" spans="1:4" ht="15">
      <c r="A60" s="94"/>
      <c r="B60" s="117"/>
      <c r="C60" s="117"/>
      <c r="D60" s="117"/>
    </row>
    <row r="61" spans="1:4" ht="15">
      <c r="A61" s="89"/>
      <c r="B61" s="89"/>
      <c r="C61" s="89"/>
      <c r="D61" s="89"/>
    </row>
    <row r="62" spans="1:4" ht="30">
      <c r="A62" s="98" t="s">
        <v>179</v>
      </c>
      <c r="B62" s="90" t="s">
        <v>186</v>
      </c>
      <c r="C62" s="90" t="s">
        <v>166</v>
      </c>
      <c r="D62" s="90" t="s">
        <v>187</v>
      </c>
    </row>
    <row r="63" spans="1:4" ht="15">
      <c r="A63" s="101" t="s">
        <v>169</v>
      </c>
      <c r="B63" s="123">
        <v>231858561</v>
      </c>
      <c r="C63" s="123">
        <v>279443484.00999999</v>
      </c>
      <c r="D63" s="123">
        <v>275236047.95999998</v>
      </c>
    </row>
    <row r="64" spans="1:4" ht="30" customHeight="1">
      <c r="A64" s="102" t="s">
        <v>198</v>
      </c>
      <c r="B64" s="107">
        <v>-24000000</v>
      </c>
      <c r="C64" s="107">
        <v>-24000000</v>
      </c>
      <c r="D64" s="107">
        <v>-24000000</v>
      </c>
    </row>
    <row r="65" spans="1:4" ht="15">
      <c r="A65" s="103" t="s">
        <v>190</v>
      </c>
      <c r="B65" s="108"/>
      <c r="C65" s="108"/>
      <c r="D65" s="108"/>
    </row>
    <row r="66" spans="1:4" ht="15">
      <c r="A66" s="103" t="s">
        <v>193</v>
      </c>
      <c r="B66" s="108">
        <v>24000000</v>
      </c>
      <c r="C66" s="108">
        <v>24000000</v>
      </c>
      <c r="D66" s="108">
        <v>24000000</v>
      </c>
    </row>
    <row r="67" spans="1:4" ht="15">
      <c r="A67" s="92"/>
      <c r="B67" s="109"/>
      <c r="C67" s="109"/>
      <c r="D67" s="109"/>
    </row>
    <row r="68" spans="1:4" ht="15">
      <c r="A68" s="91" t="s">
        <v>199</v>
      </c>
      <c r="B68" s="108">
        <v>231858561</v>
      </c>
      <c r="C68" s="108">
        <v>277582164.91000003</v>
      </c>
      <c r="D68" s="108">
        <v>268586594.06999999</v>
      </c>
    </row>
    <row r="69" spans="1:4" ht="15">
      <c r="A69" s="92"/>
      <c r="B69" s="109"/>
      <c r="C69" s="109"/>
      <c r="D69" s="109"/>
    </row>
    <row r="70" spans="1:4" ht="15">
      <c r="A70" s="91" t="s">
        <v>175</v>
      </c>
      <c r="B70" s="120">
        <v>0</v>
      </c>
      <c r="C70" s="108">
        <v>1452405.31</v>
      </c>
      <c r="D70" s="108">
        <v>1452405.31</v>
      </c>
    </row>
    <row r="71" spans="1:4" ht="15">
      <c r="A71" s="92"/>
      <c r="B71" s="109"/>
      <c r="C71" s="109"/>
      <c r="D71" s="109"/>
    </row>
    <row r="72" spans="1:4" ht="30">
      <c r="A72" s="99" t="s">
        <v>624</v>
      </c>
      <c r="B72" s="107">
        <v>-24000000</v>
      </c>
      <c r="C72" s="107">
        <v>-20686275.590000037</v>
      </c>
      <c r="D72" s="107">
        <v>-15898140.800000014</v>
      </c>
    </row>
    <row r="73" spans="1:4" ht="15">
      <c r="A73" s="92"/>
      <c r="B73" s="109"/>
      <c r="C73" s="109"/>
      <c r="D73" s="109"/>
    </row>
    <row r="74" spans="1:4" ht="30">
      <c r="A74" s="99" t="s">
        <v>200</v>
      </c>
      <c r="B74" s="107">
        <v>0</v>
      </c>
      <c r="C74" s="107">
        <v>3313724.4099999629</v>
      </c>
      <c r="D74" s="107">
        <v>8101859.1999999862</v>
      </c>
    </row>
    <row r="75" spans="1:4" ht="15">
      <c r="A75" s="94"/>
      <c r="B75" s="121"/>
      <c r="C75" s="121"/>
      <c r="D75" s="121"/>
    </row>
    <row r="77" spans="1:4">
      <c r="A77" t="s">
        <v>629</v>
      </c>
    </row>
  </sheetData>
  <mergeCells count="5">
    <mergeCell ref="A2:D2"/>
    <mergeCell ref="A3:D3"/>
    <mergeCell ref="A4:D4"/>
    <mergeCell ref="A5:D5"/>
    <mergeCell ref="A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8"/>
  <sheetViews>
    <sheetView zoomScale="85" zoomScaleNormal="85" workbookViewId="0">
      <selection sqref="A1:G76"/>
    </sheetView>
  </sheetViews>
  <sheetFormatPr baseColWidth="10" defaultRowHeight="11.25"/>
  <cols>
    <col min="1" max="1" width="90.83203125" style="1" customWidth="1"/>
    <col min="2" max="7" width="17.83203125" style="1" bestFit="1" customWidth="1"/>
    <col min="8" max="16384" width="12" style="1"/>
  </cols>
  <sheetData>
    <row r="1" spans="1:7" ht="21">
      <c r="A1" s="230" t="s">
        <v>625</v>
      </c>
      <c r="B1" s="230"/>
      <c r="C1" s="230"/>
      <c r="D1" s="230"/>
      <c r="E1" s="230"/>
      <c r="F1" s="230"/>
      <c r="G1" s="230"/>
    </row>
    <row r="2" spans="1:7" ht="15">
      <c r="A2" s="213" t="s">
        <v>569</v>
      </c>
      <c r="B2" s="214"/>
      <c r="C2" s="214"/>
      <c r="D2" s="214"/>
      <c r="E2" s="214"/>
      <c r="F2" s="214"/>
      <c r="G2" s="215"/>
    </row>
    <row r="3" spans="1:7" ht="15">
      <c r="A3" s="216" t="s">
        <v>590</v>
      </c>
      <c r="B3" s="217"/>
      <c r="C3" s="217"/>
      <c r="D3" s="217"/>
      <c r="E3" s="217"/>
      <c r="F3" s="217"/>
      <c r="G3" s="218"/>
    </row>
    <row r="4" spans="1:7" ht="15">
      <c r="A4" s="219" t="s">
        <v>634</v>
      </c>
      <c r="B4" s="220"/>
      <c r="C4" s="220"/>
      <c r="D4" s="220"/>
      <c r="E4" s="220"/>
      <c r="F4" s="220"/>
      <c r="G4" s="221"/>
    </row>
    <row r="5" spans="1:7" ht="15">
      <c r="A5" s="222" t="s">
        <v>571</v>
      </c>
      <c r="B5" s="223"/>
      <c r="C5" s="223"/>
      <c r="D5" s="223"/>
      <c r="E5" s="223"/>
      <c r="F5" s="223"/>
      <c r="G5" s="224"/>
    </row>
    <row r="6" spans="1:7" ht="15">
      <c r="A6" s="227" t="s">
        <v>591</v>
      </c>
      <c r="B6" s="229" t="s">
        <v>201</v>
      </c>
      <c r="C6" s="229"/>
      <c r="D6" s="229"/>
      <c r="E6" s="229"/>
      <c r="F6" s="229"/>
      <c r="G6" s="229" t="s">
        <v>206</v>
      </c>
    </row>
    <row r="7" spans="1:7" ht="30">
      <c r="A7" s="228"/>
      <c r="B7" s="126" t="s">
        <v>202</v>
      </c>
      <c r="C7" s="125" t="s">
        <v>203</v>
      </c>
      <c r="D7" s="126" t="s">
        <v>204</v>
      </c>
      <c r="E7" s="126" t="s">
        <v>166</v>
      </c>
      <c r="F7" s="126" t="s">
        <v>205</v>
      </c>
      <c r="G7" s="229"/>
    </row>
    <row r="8" spans="1:7" ht="15">
      <c r="A8" s="128" t="s">
        <v>207</v>
      </c>
      <c r="B8" s="137"/>
      <c r="C8" s="137"/>
      <c r="D8" s="137"/>
      <c r="E8" s="137"/>
      <c r="F8" s="137"/>
      <c r="G8" s="137"/>
    </row>
    <row r="9" spans="1:7" ht="15">
      <c r="A9" s="129" t="s">
        <v>208</v>
      </c>
      <c r="B9" s="138">
        <v>36545494</v>
      </c>
      <c r="C9" s="138">
        <v>-60306.89</v>
      </c>
      <c r="D9" s="138">
        <v>36485187.109999999</v>
      </c>
      <c r="E9" s="138">
        <v>36485187.109999999</v>
      </c>
      <c r="F9" s="138">
        <v>36485187.109999999</v>
      </c>
      <c r="G9" s="138">
        <v>-60306.890000000596</v>
      </c>
    </row>
    <row r="10" spans="1:7" ht="15">
      <c r="A10" s="129" t="s">
        <v>209</v>
      </c>
      <c r="B10" s="138">
        <v>0</v>
      </c>
      <c r="C10" s="138">
        <v>0</v>
      </c>
      <c r="D10" s="138">
        <v>0</v>
      </c>
      <c r="E10" s="138">
        <v>0</v>
      </c>
      <c r="F10" s="138">
        <v>0</v>
      </c>
      <c r="G10" s="138">
        <v>0</v>
      </c>
    </row>
    <row r="11" spans="1:7" ht="15">
      <c r="A11" s="129" t="s">
        <v>210</v>
      </c>
      <c r="B11" s="138">
        <v>3766189</v>
      </c>
      <c r="C11" s="138">
        <v>2630799.4</v>
      </c>
      <c r="D11" s="138">
        <v>6396988.4000000004</v>
      </c>
      <c r="E11" s="138">
        <v>3077138.29</v>
      </c>
      <c r="F11" s="138">
        <v>3077138.29</v>
      </c>
      <c r="G11" s="138">
        <v>-689050.71</v>
      </c>
    </row>
    <row r="12" spans="1:7" ht="15">
      <c r="A12" s="129" t="s">
        <v>211</v>
      </c>
      <c r="B12" s="138">
        <v>14854140</v>
      </c>
      <c r="C12" s="138">
        <v>14140036.42</v>
      </c>
      <c r="D12" s="138">
        <v>28994176.420000002</v>
      </c>
      <c r="E12" s="138">
        <v>28994176.420000002</v>
      </c>
      <c r="F12" s="138">
        <v>29262407.52</v>
      </c>
      <c r="G12" s="138">
        <v>14408267.52</v>
      </c>
    </row>
    <row r="13" spans="1:7" ht="15">
      <c r="A13" s="129" t="s">
        <v>212</v>
      </c>
      <c r="B13" s="138">
        <v>3133071</v>
      </c>
      <c r="C13" s="138">
        <v>-804480.32</v>
      </c>
      <c r="D13" s="138">
        <v>2328590.6800000002</v>
      </c>
      <c r="E13" s="138">
        <v>2328590.6800000002</v>
      </c>
      <c r="F13" s="138">
        <v>2328590.6800000002</v>
      </c>
      <c r="G13" s="138">
        <v>-804480.31999999983</v>
      </c>
    </row>
    <row r="14" spans="1:7" ht="15">
      <c r="A14" s="129" t="s">
        <v>213</v>
      </c>
      <c r="B14" s="138">
        <v>3880513</v>
      </c>
      <c r="C14" s="138">
        <v>-162232.53</v>
      </c>
      <c r="D14" s="138">
        <v>3718280.47</v>
      </c>
      <c r="E14" s="138">
        <v>3718280.47</v>
      </c>
      <c r="F14" s="138">
        <v>3718280.47</v>
      </c>
      <c r="G14" s="138">
        <v>-162232.5299999998</v>
      </c>
    </row>
    <row r="15" spans="1:7" ht="15">
      <c r="A15" s="129" t="s">
        <v>214</v>
      </c>
      <c r="B15" s="138">
        <v>9038077</v>
      </c>
      <c r="C15" s="138">
        <v>-7834876.1699999999</v>
      </c>
      <c r="D15" s="138">
        <v>1203200.83</v>
      </c>
      <c r="E15" s="138">
        <v>1203200.83</v>
      </c>
      <c r="F15" s="138">
        <v>1203200.83</v>
      </c>
      <c r="G15" s="138">
        <v>-7834876.1699999999</v>
      </c>
    </row>
    <row r="16" spans="1:7" ht="15">
      <c r="A16" s="124" t="s">
        <v>215</v>
      </c>
      <c r="B16" s="138">
        <v>155962467</v>
      </c>
      <c r="C16" s="138">
        <v>19343061.690000001</v>
      </c>
      <c r="D16" s="138">
        <v>175305528.69</v>
      </c>
      <c r="E16" s="138">
        <v>175305528.69</v>
      </c>
      <c r="F16" s="138">
        <v>175305528.69</v>
      </c>
      <c r="G16" s="138">
        <v>19343061.689999998</v>
      </c>
    </row>
    <row r="17" spans="1:7" ht="15">
      <c r="A17" s="133" t="s">
        <v>216</v>
      </c>
      <c r="B17" s="138">
        <v>155962467</v>
      </c>
      <c r="C17" s="138">
        <v>19343061.690000001</v>
      </c>
      <c r="D17" s="138">
        <v>175305528.69</v>
      </c>
      <c r="E17" s="138">
        <v>175305528.69</v>
      </c>
      <c r="F17" s="138">
        <v>175305528.69</v>
      </c>
      <c r="G17" s="138">
        <v>19343061.689999998</v>
      </c>
    </row>
    <row r="18" spans="1:7" ht="15">
      <c r="A18" s="133" t="s">
        <v>217</v>
      </c>
      <c r="B18" s="138"/>
      <c r="C18" s="138"/>
      <c r="D18" s="138">
        <v>0</v>
      </c>
      <c r="E18" s="138"/>
      <c r="F18" s="138"/>
      <c r="G18" s="138">
        <v>0</v>
      </c>
    </row>
    <row r="19" spans="1:7" ht="15">
      <c r="A19" s="133" t="s">
        <v>218</v>
      </c>
      <c r="B19" s="138"/>
      <c r="C19" s="138"/>
      <c r="D19" s="138">
        <v>0</v>
      </c>
      <c r="E19" s="138"/>
      <c r="F19" s="138"/>
      <c r="G19" s="138">
        <v>0</v>
      </c>
    </row>
    <row r="20" spans="1:7" ht="15">
      <c r="A20" s="133" t="s">
        <v>219</v>
      </c>
      <c r="B20" s="138"/>
      <c r="C20" s="138"/>
      <c r="D20" s="138">
        <v>0</v>
      </c>
      <c r="E20" s="138"/>
      <c r="F20" s="138"/>
      <c r="G20" s="138">
        <v>0</v>
      </c>
    </row>
    <row r="21" spans="1:7" ht="15">
      <c r="A21" s="133" t="s">
        <v>220</v>
      </c>
      <c r="B21" s="138"/>
      <c r="C21" s="138"/>
      <c r="D21" s="138">
        <v>0</v>
      </c>
      <c r="E21" s="138"/>
      <c r="F21" s="138"/>
      <c r="G21" s="138">
        <v>0</v>
      </c>
    </row>
    <row r="22" spans="1:7" ht="15">
      <c r="A22" s="133" t="s">
        <v>221</v>
      </c>
      <c r="B22" s="138"/>
      <c r="C22" s="138"/>
      <c r="D22" s="138">
        <v>0</v>
      </c>
      <c r="E22" s="138"/>
      <c r="F22" s="138"/>
      <c r="G22" s="138">
        <v>0</v>
      </c>
    </row>
    <row r="23" spans="1:7" ht="15">
      <c r="A23" s="133" t="s">
        <v>222</v>
      </c>
      <c r="B23" s="138"/>
      <c r="C23" s="138"/>
      <c r="D23" s="138">
        <v>0</v>
      </c>
      <c r="E23" s="138"/>
      <c r="F23" s="138"/>
      <c r="G23" s="138">
        <v>0</v>
      </c>
    </row>
    <row r="24" spans="1:7" ht="15">
      <c r="A24" s="133" t="s">
        <v>223</v>
      </c>
      <c r="B24" s="138"/>
      <c r="C24" s="138"/>
      <c r="D24" s="138">
        <v>0</v>
      </c>
      <c r="E24" s="138"/>
      <c r="F24" s="138"/>
      <c r="G24" s="138">
        <v>0</v>
      </c>
    </row>
    <row r="25" spans="1:7" ht="15">
      <c r="A25" s="133" t="s">
        <v>224</v>
      </c>
      <c r="B25" s="138"/>
      <c r="C25" s="138"/>
      <c r="D25" s="138">
        <v>0</v>
      </c>
      <c r="E25" s="138"/>
      <c r="F25" s="138"/>
      <c r="G25" s="138">
        <v>0</v>
      </c>
    </row>
    <row r="26" spans="1:7" ht="15">
      <c r="A26" s="133" t="s">
        <v>225</v>
      </c>
      <c r="B26" s="138"/>
      <c r="C26" s="138"/>
      <c r="D26" s="138">
        <v>0</v>
      </c>
      <c r="E26" s="138"/>
      <c r="F26" s="138"/>
      <c r="G26" s="138">
        <v>0</v>
      </c>
    </row>
    <row r="27" spans="1:7" ht="15">
      <c r="A27" s="133" t="s">
        <v>226</v>
      </c>
      <c r="B27" s="138"/>
      <c r="C27" s="138"/>
      <c r="D27" s="138">
        <v>0</v>
      </c>
      <c r="E27" s="138"/>
      <c r="F27" s="138"/>
      <c r="G27" s="138">
        <v>0</v>
      </c>
    </row>
    <row r="28" spans="1:7" ht="15">
      <c r="A28" s="129" t="s">
        <v>227</v>
      </c>
      <c r="B28" s="138">
        <v>2357626</v>
      </c>
      <c r="C28" s="138">
        <v>-416769.06</v>
      </c>
      <c r="D28" s="138">
        <v>1940856.94</v>
      </c>
      <c r="E28" s="138">
        <v>1940856.94</v>
      </c>
      <c r="F28" s="138">
        <v>1940856.94</v>
      </c>
      <c r="G28" s="138">
        <v>-416769.06000000006</v>
      </c>
    </row>
    <row r="29" spans="1:7" ht="15">
      <c r="A29" s="133" t="s">
        <v>228</v>
      </c>
      <c r="B29" s="138">
        <v>2357626</v>
      </c>
      <c r="C29" s="138">
        <v>-416769.06</v>
      </c>
      <c r="D29" s="138">
        <v>1940856.94</v>
      </c>
      <c r="E29" s="138">
        <v>1940856.94</v>
      </c>
      <c r="F29" s="138">
        <v>1940856.94</v>
      </c>
      <c r="G29" s="138">
        <v>-416769.06000000006</v>
      </c>
    </row>
    <row r="30" spans="1:7" ht="15">
      <c r="A30" s="133" t="s">
        <v>229</v>
      </c>
      <c r="B30" s="138"/>
      <c r="C30" s="138"/>
      <c r="D30" s="138">
        <v>0</v>
      </c>
      <c r="E30" s="138"/>
      <c r="F30" s="138"/>
      <c r="G30" s="138">
        <v>0</v>
      </c>
    </row>
    <row r="31" spans="1:7" ht="15">
      <c r="A31" s="133" t="s">
        <v>230</v>
      </c>
      <c r="B31" s="138"/>
      <c r="C31" s="138"/>
      <c r="D31" s="138">
        <v>0</v>
      </c>
      <c r="E31" s="138"/>
      <c r="F31" s="138"/>
      <c r="G31" s="138">
        <v>0</v>
      </c>
    </row>
    <row r="32" spans="1:7" ht="15">
      <c r="A32" s="133" t="s">
        <v>231</v>
      </c>
      <c r="B32" s="138"/>
      <c r="C32" s="138"/>
      <c r="D32" s="138">
        <v>0</v>
      </c>
      <c r="E32" s="138"/>
      <c r="F32" s="138"/>
      <c r="G32" s="138">
        <v>0</v>
      </c>
    </row>
    <row r="33" spans="1:7" ht="15">
      <c r="A33" s="133" t="s">
        <v>232</v>
      </c>
      <c r="B33" s="138"/>
      <c r="C33" s="138"/>
      <c r="D33" s="138">
        <v>0</v>
      </c>
      <c r="E33" s="138"/>
      <c r="F33" s="138"/>
      <c r="G33" s="138">
        <v>0</v>
      </c>
    </row>
    <row r="34" spans="1:7" ht="15">
      <c r="A34" s="129" t="s">
        <v>233</v>
      </c>
      <c r="B34" s="138">
        <v>0</v>
      </c>
      <c r="C34" s="138">
        <v>0</v>
      </c>
      <c r="D34" s="138">
        <v>0</v>
      </c>
      <c r="E34" s="138">
        <v>0</v>
      </c>
      <c r="F34" s="138">
        <v>0</v>
      </c>
      <c r="G34" s="138">
        <v>0</v>
      </c>
    </row>
    <row r="35" spans="1:7" ht="15">
      <c r="A35" s="129" t="s">
        <v>234</v>
      </c>
      <c r="B35" s="138">
        <v>0</v>
      </c>
      <c r="C35" s="138">
        <v>0</v>
      </c>
      <c r="D35" s="138">
        <v>0</v>
      </c>
      <c r="E35" s="138">
        <v>0</v>
      </c>
      <c r="F35" s="138">
        <v>0</v>
      </c>
      <c r="G35" s="138">
        <v>0</v>
      </c>
    </row>
    <row r="36" spans="1:7" ht="15">
      <c r="A36" s="133" t="s">
        <v>235</v>
      </c>
      <c r="B36" s="138">
        <v>0</v>
      </c>
      <c r="C36" s="138">
        <v>0</v>
      </c>
      <c r="D36" s="138">
        <v>0</v>
      </c>
      <c r="E36" s="138">
        <v>0</v>
      </c>
      <c r="F36" s="138">
        <v>0</v>
      </c>
      <c r="G36" s="138">
        <v>0</v>
      </c>
    </row>
    <row r="37" spans="1:7" ht="15">
      <c r="A37" s="129" t="s">
        <v>236</v>
      </c>
      <c r="B37" s="138">
        <v>0</v>
      </c>
      <c r="C37" s="138">
        <v>0</v>
      </c>
      <c r="D37" s="138">
        <v>0</v>
      </c>
      <c r="E37" s="138">
        <v>0</v>
      </c>
      <c r="F37" s="138">
        <v>0</v>
      </c>
      <c r="G37" s="138">
        <v>0</v>
      </c>
    </row>
    <row r="38" spans="1:7" ht="15">
      <c r="A38" s="133" t="s">
        <v>237</v>
      </c>
      <c r="B38" s="138"/>
      <c r="C38" s="138"/>
      <c r="D38" s="138">
        <v>0</v>
      </c>
      <c r="E38" s="138"/>
      <c r="F38" s="138"/>
      <c r="G38" s="138">
        <v>0</v>
      </c>
    </row>
    <row r="39" spans="1:7" ht="5.0999999999999996" customHeight="1">
      <c r="A39" s="133" t="s">
        <v>238</v>
      </c>
      <c r="B39" s="138"/>
      <c r="C39" s="138"/>
      <c r="D39" s="138">
        <v>0</v>
      </c>
      <c r="E39" s="138"/>
      <c r="F39" s="138"/>
      <c r="G39" s="138">
        <v>0</v>
      </c>
    </row>
    <row r="40" spans="1:7" ht="15">
      <c r="A40" s="130"/>
      <c r="B40" s="138"/>
      <c r="C40" s="138"/>
      <c r="D40" s="138"/>
      <c r="E40" s="138"/>
      <c r="F40" s="138"/>
      <c r="G40" s="138"/>
    </row>
    <row r="41" spans="1:7" ht="15">
      <c r="A41" s="131" t="s">
        <v>239</v>
      </c>
      <c r="B41" s="139">
        <v>229537577</v>
      </c>
      <c r="C41" s="139">
        <v>26835232.540000003</v>
      </c>
      <c r="D41" s="139">
        <v>256372809.54000002</v>
      </c>
      <c r="E41" s="139">
        <v>253052959.43000001</v>
      </c>
      <c r="F41" s="139">
        <v>253321190.53</v>
      </c>
      <c r="G41" s="139">
        <v>23783613.529999997</v>
      </c>
    </row>
    <row r="42" spans="1:7" ht="15">
      <c r="A42" s="131" t="s">
        <v>240</v>
      </c>
      <c r="B42" s="140"/>
      <c r="C42" s="140"/>
      <c r="D42" s="140"/>
      <c r="E42" s="140"/>
      <c r="F42" s="140"/>
      <c r="G42" s="139">
        <v>23783613.530000001</v>
      </c>
    </row>
    <row r="43" spans="1:7" ht="15">
      <c r="A43" s="130"/>
      <c r="B43" s="141"/>
      <c r="C43" s="141"/>
      <c r="D43" s="141"/>
      <c r="E43" s="141"/>
      <c r="F43" s="141"/>
      <c r="G43" s="141"/>
    </row>
    <row r="44" spans="1:7" ht="15">
      <c r="A44" s="131" t="s">
        <v>241</v>
      </c>
      <c r="B44" s="141"/>
      <c r="C44" s="141"/>
      <c r="D44" s="141"/>
      <c r="E44" s="141"/>
      <c r="F44" s="141"/>
      <c r="G44" s="141"/>
    </row>
    <row r="45" spans="1:7" ht="15">
      <c r="A45" s="129" t="s">
        <v>242</v>
      </c>
      <c r="B45" s="138">
        <v>231710266</v>
      </c>
      <c r="C45" s="138">
        <v>5680353.4299999997</v>
      </c>
      <c r="D45" s="138">
        <v>237390619.43000001</v>
      </c>
      <c r="E45" s="138">
        <v>237305491</v>
      </c>
      <c r="F45" s="138">
        <v>237305491</v>
      </c>
      <c r="G45" s="138">
        <v>5595225</v>
      </c>
    </row>
    <row r="46" spans="1:7" ht="15">
      <c r="A46" s="134" t="s">
        <v>243</v>
      </c>
      <c r="B46" s="138"/>
      <c r="C46" s="138"/>
      <c r="D46" s="138">
        <v>0</v>
      </c>
      <c r="E46" s="138"/>
      <c r="F46" s="138"/>
      <c r="G46" s="138">
        <v>0</v>
      </c>
    </row>
    <row r="47" spans="1:7" ht="15">
      <c r="A47" s="134" t="s">
        <v>244</v>
      </c>
      <c r="B47" s="138"/>
      <c r="C47" s="138"/>
      <c r="D47" s="138">
        <v>0</v>
      </c>
      <c r="E47" s="138"/>
      <c r="F47" s="138"/>
      <c r="G47" s="138">
        <v>0</v>
      </c>
    </row>
    <row r="48" spans="1:7" ht="15">
      <c r="A48" s="134" t="s">
        <v>245</v>
      </c>
      <c r="B48" s="138">
        <v>128768710</v>
      </c>
      <c r="C48" s="138">
        <v>2740262.43</v>
      </c>
      <c r="D48" s="138">
        <v>131508972.43000001</v>
      </c>
      <c r="E48" s="138">
        <v>131423844</v>
      </c>
      <c r="F48" s="138">
        <v>131423844</v>
      </c>
      <c r="G48" s="138">
        <v>2655134</v>
      </c>
    </row>
    <row r="49" spans="1:7" ht="30">
      <c r="A49" s="134" t="s">
        <v>246</v>
      </c>
      <c r="B49" s="138">
        <v>102941556</v>
      </c>
      <c r="C49" s="138">
        <v>2940091</v>
      </c>
      <c r="D49" s="138">
        <v>105881647</v>
      </c>
      <c r="E49" s="138">
        <v>105881647</v>
      </c>
      <c r="F49" s="138">
        <v>105881647</v>
      </c>
      <c r="G49" s="138">
        <v>2940091</v>
      </c>
    </row>
    <row r="50" spans="1:7" ht="15">
      <c r="A50" s="134" t="s">
        <v>247</v>
      </c>
      <c r="B50" s="138"/>
      <c r="C50" s="138"/>
      <c r="D50" s="138">
        <v>0</v>
      </c>
      <c r="E50" s="138"/>
      <c r="F50" s="138"/>
      <c r="G50" s="138">
        <v>0</v>
      </c>
    </row>
    <row r="51" spans="1:7" ht="15">
      <c r="A51" s="134" t="s">
        <v>248</v>
      </c>
      <c r="B51" s="138"/>
      <c r="C51" s="138"/>
      <c r="D51" s="138">
        <v>0</v>
      </c>
      <c r="E51" s="138"/>
      <c r="F51" s="138"/>
      <c r="G51" s="138">
        <v>0</v>
      </c>
    </row>
    <row r="52" spans="1:7" ht="30">
      <c r="A52" s="127" t="s">
        <v>249</v>
      </c>
      <c r="B52" s="138"/>
      <c r="C52" s="138"/>
      <c r="D52" s="138">
        <v>0</v>
      </c>
      <c r="E52" s="138"/>
      <c r="F52" s="138"/>
      <c r="G52" s="138">
        <v>0</v>
      </c>
    </row>
    <row r="53" spans="1:7" ht="15">
      <c r="A53" s="133" t="s">
        <v>250</v>
      </c>
      <c r="B53" s="138"/>
      <c r="C53" s="138"/>
      <c r="D53" s="138">
        <v>0</v>
      </c>
      <c r="E53" s="138"/>
      <c r="F53" s="138"/>
      <c r="G53" s="138">
        <v>0</v>
      </c>
    </row>
    <row r="54" spans="1:7" ht="15">
      <c r="A54" s="129" t="s">
        <v>251</v>
      </c>
      <c r="B54" s="138">
        <v>148295</v>
      </c>
      <c r="C54" s="138">
        <v>72513080.109999999</v>
      </c>
      <c r="D54" s="138">
        <v>72661375.109999999</v>
      </c>
      <c r="E54" s="138">
        <v>42137993.009999998</v>
      </c>
      <c r="F54" s="138">
        <v>37930556.960000001</v>
      </c>
      <c r="G54" s="138">
        <v>37782261.960000001</v>
      </c>
    </row>
    <row r="55" spans="1:7" ht="15">
      <c r="A55" s="127" t="s">
        <v>252</v>
      </c>
      <c r="B55" s="138"/>
      <c r="C55" s="138"/>
      <c r="D55" s="138">
        <v>0</v>
      </c>
      <c r="E55" s="138"/>
      <c r="F55" s="138"/>
      <c r="G55" s="138">
        <v>0</v>
      </c>
    </row>
    <row r="56" spans="1:7" ht="15">
      <c r="A56" s="134" t="s">
        <v>253</v>
      </c>
      <c r="B56" s="138"/>
      <c r="C56" s="138"/>
      <c r="D56" s="138">
        <v>0</v>
      </c>
      <c r="E56" s="138"/>
      <c r="F56" s="138"/>
      <c r="G56" s="138">
        <v>0</v>
      </c>
    </row>
    <row r="57" spans="1:7" ht="15">
      <c r="A57" s="134" t="s">
        <v>254</v>
      </c>
      <c r="B57" s="138"/>
      <c r="C57" s="138"/>
      <c r="D57" s="138">
        <v>0</v>
      </c>
      <c r="E57" s="138"/>
      <c r="F57" s="138"/>
      <c r="G57" s="138">
        <v>0</v>
      </c>
    </row>
    <row r="58" spans="1:7" ht="15">
      <c r="A58" s="127" t="s">
        <v>255</v>
      </c>
      <c r="B58" s="138">
        <v>148295</v>
      </c>
      <c r="C58" s="138">
        <v>72513080.109999999</v>
      </c>
      <c r="D58" s="138">
        <v>72661375.109999999</v>
      </c>
      <c r="E58" s="138">
        <v>42137993.009999998</v>
      </c>
      <c r="F58" s="138">
        <v>37930556.960000001</v>
      </c>
      <c r="G58" s="138">
        <v>37782261.960000001</v>
      </c>
    </row>
    <row r="59" spans="1:7" ht="15">
      <c r="A59" s="129" t="s">
        <v>256</v>
      </c>
      <c r="B59" s="138">
        <v>0</v>
      </c>
      <c r="C59" s="138">
        <v>0</v>
      </c>
      <c r="D59" s="138">
        <v>0</v>
      </c>
      <c r="E59" s="138">
        <v>0</v>
      </c>
      <c r="F59" s="138">
        <v>0</v>
      </c>
      <c r="G59" s="138">
        <v>0</v>
      </c>
    </row>
    <row r="60" spans="1:7" ht="30">
      <c r="A60" s="134" t="s">
        <v>257</v>
      </c>
      <c r="B60" s="138"/>
      <c r="C60" s="138"/>
      <c r="D60" s="138">
        <v>0</v>
      </c>
      <c r="E60" s="138"/>
      <c r="F60" s="138"/>
      <c r="G60" s="138">
        <v>0</v>
      </c>
    </row>
    <row r="61" spans="1:7" ht="15">
      <c r="A61" s="134" t="s">
        <v>258</v>
      </c>
      <c r="B61" s="138"/>
      <c r="C61" s="138"/>
      <c r="D61" s="138">
        <v>0</v>
      </c>
      <c r="E61" s="138"/>
      <c r="F61" s="138"/>
      <c r="G61" s="138">
        <v>0</v>
      </c>
    </row>
    <row r="62" spans="1:7" ht="15">
      <c r="A62" s="129" t="s">
        <v>259</v>
      </c>
      <c r="B62" s="138"/>
      <c r="C62" s="138"/>
      <c r="D62" s="138">
        <v>0</v>
      </c>
      <c r="E62" s="138"/>
      <c r="F62" s="138"/>
      <c r="G62" s="138">
        <v>0</v>
      </c>
    </row>
    <row r="63" spans="1:7" ht="15">
      <c r="A63" s="129" t="s">
        <v>260</v>
      </c>
      <c r="B63" s="138"/>
      <c r="C63" s="138"/>
      <c r="D63" s="138">
        <v>0</v>
      </c>
      <c r="E63" s="138"/>
      <c r="F63" s="138"/>
      <c r="G63" s="138">
        <v>0</v>
      </c>
    </row>
    <row r="64" spans="1:7" ht="15">
      <c r="A64" s="130"/>
      <c r="B64" s="141"/>
      <c r="C64" s="141"/>
      <c r="D64" s="141"/>
      <c r="E64" s="141"/>
      <c r="F64" s="141"/>
      <c r="G64" s="141"/>
    </row>
    <row r="65" spans="1:7" ht="15">
      <c r="A65" s="131" t="s">
        <v>261</v>
      </c>
      <c r="B65" s="139">
        <v>231858561</v>
      </c>
      <c r="C65" s="139">
        <v>78193433.539999992</v>
      </c>
      <c r="D65" s="139">
        <v>310051994.54000002</v>
      </c>
      <c r="E65" s="139">
        <v>279443484.00999999</v>
      </c>
      <c r="F65" s="139">
        <v>275236047.95999998</v>
      </c>
      <c r="G65" s="139">
        <v>43377486.959999979</v>
      </c>
    </row>
    <row r="66" spans="1:7" ht="15">
      <c r="A66" s="130"/>
      <c r="B66" s="141"/>
      <c r="C66" s="141"/>
      <c r="D66" s="141"/>
      <c r="E66" s="141"/>
      <c r="F66" s="141"/>
      <c r="G66" s="141"/>
    </row>
    <row r="67" spans="1:7" ht="15">
      <c r="A67" s="131" t="s">
        <v>262</v>
      </c>
      <c r="B67" s="139">
        <v>47356000</v>
      </c>
      <c r="C67" s="139">
        <v>2130238.92</v>
      </c>
      <c r="D67" s="139">
        <v>49486238.920000002</v>
      </c>
      <c r="E67" s="139">
        <v>16452405.310000001</v>
      </c>
      <c r="F67" s="139">
        <v>16452405.310000001</v>
      </c>
      <c r="G67" s="139">
        <v>-30903594.689999998</v>
      </c>
    </row>
    <row r="68" spans="1:7" ht="15">
      <c r="A68" s="129" t="s">
        <v>263</v>
      </c>
      <c r="B68" s="138">
        <v>47356000</v>
      </c>
      <c r="C68" s="138">
        <v>2130238.92</v>
      </c>
      <c r="D68" s="138">
        <v>49486238.920000002</v>
      </c>
      <c r="E68" s="138">
        <v>16452405.310000001</v>
      </c>
      <c r="F68" s="138">
        <v>16452405.310000001</v>
      </c>
      <c r="G68" s="138">
        <v>-30903594.689999998</v>
      </c>
    </row>
    <row r="69" spans="1:7" ht="15">
      <c r="A69" s="130"/>
      <c r="B69" s="141"/>
      <c r="C69" s="141"/>
      <c r="D69" s="141"/>
      <c r="E69" s="141"/>
      <c r="F69" s="141"/>
      <c r="G69" s="141"/>
    </row>
    <row r="70" spans="1:7" ht="15">
      <c r="A70" s="131" t="s">
        <v>264</v>
      </c>
      <c r="B70" s="139">
        <v>508752138</v>
      </c>
      <c r="C70" s="139">
        <v>107158905</v>
      </c>
      <c r="D70" s="139">
        <v>615911043</v>
      </c>
      <c r="E70" s="139">
        <v>548948848.75</v>
      </c>
      <c r="F70" s="139">
        <v>545009643.79999995</v>
      </c>
      <c r="G70" s="139">
        <v>36257505.799999982</v>
      </c>
    </row>
    <row r="71" spans="1:7" ht="15">
      <c r="A71" s="130"/>
      <c r="B71" s="141"/>
      <c r="C71" s="141"/>
      <c r="D71" s="141"/>
      <c r="E71" s="141"/>
      <c r="F71" s="141"/>
      <c r="G71" s="141"/>
    </row>
    <row r="72" spans="1:7" ht="15">
      <c r="A72" s="131" t="s">
        <v>265</v>
      </c>
      <c r="B72" s="141"/>
      <c r="C72" s="141"/>
      <c r="D72" s="141"/>
      <c r="E72" s="141"/>
      <c r="F72" s="141"/>
      <c r="G72" s="141"/>
    </row>
    <row r="73" spans="1:7" ht="30">
      <c r="A73" s="136" t="s">
        <v>266</v>
      </c>
      <c r="B73" s="138">
        <v>47356000</v>
      </c>
      <c r="C73" s="138">
        <v>-4132470.79</v>
      </c>
      <c r="D73" s="138">
        <v>43223529.210000001</v>
      </c>
      <c r="E73" s="138">
        <v>15000000</v>
      </c>
      <c r="F73" s="138">
        <v>15000000</v>
      </c>
      <c r="G73" s="138">
        <v>-32356000</v>
      </c>
    </row>
    <row r="74" spans="1:7" ht="30">
      <c r="A74" s="136" t="s">
        <v>267</v>
      </c>
      <c r="B74" s="138">
        <v>0</v>
      </c>
      <c r="C74" s="138">
        <v>6262709.71</v>
      </c>
      <c r="D74" s="138">
        <v>6262709.71</v>
      </c>
      <c r="E74" s="138">
        <v>1452405.31</v>
      </c>
      <c r="F74" s="138">
        <v>1452405.31</v>
      </c>
      <c r="G74" s="138">
        <v>1452405.31</v>
      </c>
    </row>
    <row r="75" spans="1:7" ht="15">
      <c r="A75" s="135" t="s">
        <v>268</v>
      </c>
      <c r="B75" s="139">
        <v>47356000</v>
      </c>
      <c r="C75" s="139">
        <v>2130238.92</v>
      </c>
      <c r="D75" s="139">
        <v>49486238.920000002</v>
      </c>
      <c r="E75" s="139">
        <v>16452405.310000001</v>
      </c>
      <c r="F75" s="139">
        <v>16452405.310000001</v>
      </c>
      <c r="G75" s="139">
        <v>-30903594.690000001</v>
      </c>
    </row>
    <row r="76" spans="1:7" ht="15">
      <c r="A76" s="132"/>
      <c r="B76" s="142"/>
      <c r="C76" s="142"/>
      <c r="D76" s="142"/>
      <c r="E76" s="142"/>
      <c r="F76" s="142"/>
      <c r="G76" s="142"/>
    </row>
    <row r="77" spans="1:7" ht="15">
      <c r="A77" s="15"/>
      <c r="B77" s="16"/>
      <c r="C77" s="16"/>
      <c r="D77" s="16"/>
      <c r="E77" s="16"/>
      <c r="F77" s="16"/>
      <c r="G77" s="16"/>
    </row>
    <row r="78" spans="1:7" ht="15">
      <c r="A78" s="15" t="s">
        <v>629</v>
      </c>
      <c r="B78" s="16"/>
      <c r="C78" s="16"/>
      <c r="D78" s="16">
        <v>0</v>
      </c>
      <c r="E78" s="16"/>
      <c r="F78" s="16"/>
      <c r="G78" s="17">
        <v>0</v>
      </c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rintOptions horizontalCentered="1"/>
  <pageMargins left="0.51181102362204722" right="0.31496062992125984" top="0.74803149606299213" bottom="0.55118110236220474" header="0.31496062992125984" footer="0.31496062992125984"/>
  <pageSetup scale="63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62"/>
  <sheetViews>
    <sheetView workbookViewId="0">
      <selection sqref="A1:G160"/>
    </sheetView>
  </sheetViews>
  <sheetFormatPr baseColWidth="10" defaultRowHeight="12.75"/>
  <cols>
    <col min="1" max="1" width="108.83203125" bestFit="1" customWidth="1"/>
    <col min="2" max="7" width="17.83203125" bestFit="1" customWidth="1"/>
  </cols>
  <sheetData>
    <row r="1" spans="1:8" ht="21" customHeight="1">
      <c r="A1" s="232" t="s">
        <v>626</v>
      </c>
      <c r="B1" s="230"/>
      <c r="C1" s="230"/>
      <c r="D1" s="230"/>
      <c r="E1" s="230"/>
      <c r="F1" s="230"/>
      <c r="G1" s="230"/>
      <c r="H1" s="10"/>
    </row>
    <row r="2" spans="1:8" ht="15">
      <c r="A2" s="235" t="s">
        <v>569</v>
      </c>
      <c r="B2" s="235"/>
      <c r="C2" s="235"/>
      <c r="D2" s="235"/>
      <c r="E2" s="235"/>
      <c r="F2" s="235"/>
      <c r="G2" s="235"/>
      <c r="H2" s="10"/>
    </row>
    <row r="3" spans="1:8" ht="15">
      <c r="A3" s="236" t="s">
        <v>592</v>
      </c>
      <c r="B3" s="236"/>
      <c r="C3" s="236"/>
      <c r="D3" s="236"/>
      <c r="E3" s="236"/>
      <c r="F3" s="236"/>
      <c r="G3" s="236"/>
      <c r="H3" s="10"/>
    </row>
    <row r="4" spans="1:8" ht="15">
      <c r="A4" s="236" t="s">
        <v>616</v>
      </c>
      <c r="B4" s="236"/>
      <c r="C4" s="236"/>
      <c r="D4" s="236"/>
      <c r="E4" s="236"/>
      <c r="F4" s="236"/>
      <c r="G4" s="236"/>
      <c r="H4" s="10"/>
    </row>
    <row r="5" spans="1:8" ht="15">
      <c r="A5" s="231" t="s">
        <v>634</v>
      </c>
      <c r="B5" s="231"/>
      <c r="C5" s="231"/>
      <c r="D5" s="231"/>
      <c r="E5" s="231"/>
      <c r="F5" s="231"/>
      <c r="G5" s="231"/>
      <c r="H5" s="10"/>
    </row>
    <row r="6" spans="1:8" ht="15">
      <c r="A6" s="228" t="s">
        <v>571</v>
      </c>
      <c r="B6" s="228"/>
      <c r="C6" s="228"/>
      <c r="D6" s="228"/>
      <c r="E6" s="228"/>
      <c r="F6" s="228"/>
      <c r="G6" s="228"/>
      <c r="H6" s="10"/>
    </row>
    <row r="7" spans="1:8" ht="15">
      <c r="A7" s="233" t="s">
        <v>0</v>
      </c>
      <c r="B7" s="233" t="s">
        <v>269</v>
      </c>
      <c r="C7" s="233"/>
      <c r="D7" s="233"/>
      <c r="E7" s="233"/>
      <c r="F7" s="233"/>
      <c r="G7" s="234" t="s">
        <v>274</v>
      </c>
      <c r="H7" s="10"/>
    </row>
    <row r="8" spans="1:8" ht="30">
      <c r="A8" s="233"/>
      <c r="B8" s="146" t="s">
        <v>270</v>
      </c>
      <c r="C8" s="146" t="s">
        <v>271</v>
      </c>
      <c r="D8" s="146" t="s">
        <v>272</v>
      </c>
      <c r="E8" s="146" t="s">
        <v>166</v>
      </c>
      <c r="F8" s="146" t="s">
        <v>273</v>
      </c>
      <c r="G8" s="233"/>
      <c r="H8" s="10"/>
    </row>
    <row r="9" spans="1:8" ht="15">
      <c r="A9" s="148" t="s">
        <v>275</v>
      </c>
      <c r="B9" s="153">
        <v>276893577</v>
      </c>
      <c r="C9" s="153">
        <v>22702761.75</v>
      </c>
      <c r="D9" s="153">
        <v>299596338.75</v>
      </c>
      <c r="E9" s="153">
        <v>255294683.81</v>
      </c>
      <c r="F9" s="153">
        <v>252115406.04000002</v>
      </c>
      <c r="G9" s="153">
        <v>44301654.939999998</v>
      </c>
      <c r="H9" s="10"/>
    </row>
    <row r="10" spans="1:8" ht="15">
      <c r="A10" s="149" t="s">
        <v>276</v>
      </c>
      <c r="B10" s="154">
        <v>149018554.10999998</v>
      </c>
      <c r="C10" s="154">
        <v>579462.68000000028</v>
      </c>
      <c r="D10" s="154">
        <v>149598016.78999999</v>
      </c>
      <c r="E10" s="154">
        <v>147916155.01000002</v>
      </c>
      <c r="F10" s="154">
        <v>147451574.95000002</v>
      </c>
      <c r="G10" s="154">
        <v>1681861.7799999919</v>
      </c>
      <c r="H10" s="11" t="s">
        <v>277</v>
      </c>
    </row>
    <row r="11" spans="1:8" ht="15">
      <c r="A11" s="150" t="s">
        <v>278</v>
      </c>
      <c r="B11" s="154">
        <v>98811216</v>
      </c>
      <c r="C11" s="154">
        <v>1229054.33</v>
      </c>
      <c r="D11" s="154">
        <v>100040270.33</v>
      </c>
      <c r="E11" s="154">
        <v>99189187.530000001</v>
      </c>
      <c r="F11" s="154">
        <v>99189187.530000001</v>
      </c>
      <c r="G11" s="154">
        <v>851082.79999999702</v>
      </c>
      <c r="H11" s="11" t="s">
        <v>279</v>
      </c>
    </row>
    <row r="12" spans="1:8" ht="15">
      <c r="A12" s="150" t="s">
        <v>280</v>
      </c>
      <c r="B12" s="154">
        <v>596290</v>
      </c>
      <c r="C12" s="154">
        <v>-115000</v>
      </c>
      <c r="D12" s="154">
        <v>481290</v>
      </c>
      <c r="E12" s="154">
        <v>481290</v>
      </c>
      <c r="F12" s="154">
        <v>481290</v>
      </c>
      <c r="G12" s="154">
        <v>0</v>
      </c>
      <c r="H12" s="11" t="s">
        <v>281</v>
      </c>
    </row>
    <row r="13" spans="1:8" ht="15">
      <c r="A13" s="150" t="s">
        <v>282</v>
      </c>
      <c r="B13" s="154">
        <v>16817268.800000001</v>
      </c>
      <c r="C13" s="154">
        <v>2752792.99</v>
      </c>
      <c r="D13" s="154">
        <v>19570061.789999999</v>
      </c>
      <c r="E13" s="154">
        <v>19301426.710000001</v>
      </c>
      <c r="F13" s="154">
        <v>19276509.059999999</v>
      </c>
      <c r="G13" s="154">
        <v>268635.07999999821</v>
      </c>
      <c r="H13" s="11" t="s">
        <v>283</v>
      </c>
    </row>
    <row r="14" spans="1:8" ht="15">
      <c r="A14" s="150" t="s">
        <v>284</v>
      </c>
      <c r="B14" s="154">
        <v>5029284</v>
      </c>
      <c r="C14" s="154">
        <v>-13580.06</v>
      </c>
      <c r="D14" s="154">
        <v>5015703.9400000004</v>
      </c>
      <c r="E14" s="154">
        <v>5015634.04</v>
      </c>
      <c r="F14" s="154">
        <v>4580294.49</v>
      </c>
      <c r="G14" s="154">
        <v>69.900000000372529</v>
      </c>
      <c r="H14" s="11" t="s">
        <v>285</v>
      </c>
    </row>
    <row r="15" spans="1:8" ht="15">
      <c r="A15" s="150" t="s">
        <v>286</v>
      </c>
      <c r="B15" s="154">
        <v>25914034.18</v>
      </c>
      <c r="C15" s="154">
        <v>-3203342.92</v>
      </c>
      <c r="D15" s="154">
        <v>22710691.259999998</v>
      </c>
      <c r="E15" s="154">
        <v>22678617.260000002</v>
      </c>
      <c r="F15" s="154">
        <v>22678617.260000002</v>
      </c>
      <c r="G15" s="154">
        <v>32073.999999996275</v>
      </c>
      <c r="H15" s="11" t="s">
        <v>287</v>
      </c>
    </row>
    <row r="16" spans="1:8" ht="15">
      <c r="A16" s="150" t="s">
        <v>288</v>
      </c>
      <c r="B16" s="154">
        <v>600461.13</v>
      </c>
      <c r="C16" s="154">
        <v>-70461.13</v>
      </c>
      <c r="D16" s="154">
        <v>530000</v>
      </c>
      <c r="E16" s="154">
        <v>0</v>
      </c>
      <c r="F16" s="154">
        <v>0</v>
      </c>
      <c r="G16" s="154">
        <v>530000</v>
      </c>
      <c r="H16" s="11" t="s">
        <v>289</v>
      </c>
    </row>
    <row r="17" spans="1:8" ht="15">
      <c r="A17" s="150" t="s">
        <v>290</v>
      </c>
      <c r="B17" s="154">
        <v>1250000</v>
      </c>
      <c r="C17" s="154">
        <v>-0.53</v>
      </c>
      <c r="D17" s="154">
        <v>1249999.47</v>
      </c>
      <c r="E17" s="154">
        <v>1249999.47</v>
      </c>
      <c r="F17" s="154">
        <v>1245676.6100000001</v>
      </c>
      <c r="G17" s="154">
        <v>0</v>
      </c>
      <c r="H17" s="10"/>
    </row>
    <row r="18" spans="1:8" ht="15">
      <c r="A18" s="149" t="s">
        <v>291</v>
      </c>
      <c r="B18" s="154">
        <v>6621966.2599999998</v>
      </c>
      <c r="C18" s="154">
        <v>-27706.779999999977</v>
      </c>
      <c r="D18" s="154">
        <v>6594259.4800000004</v>
      </c>
      <c r="E18" s="154">
        <v>5752886.4600000009</v>
      </c>
      <c r="F18" s="154">
        <v>5418706.0700000003</v>
      </c>
      <c r="G18" s="154">
        <v>841373.02</v>
      </c>
      <c r="H18" s="11" t="s">
        <v>292</v>
      </c>
    </row>
    <row r="19" spans="1:8" ht="15">
      <c r="A19" s="150" t="s">
        <v>293</v>
      </c>
      <c r="B19" s="154">
        <v>3508236.86</v>
      </c>
      <c r="C19" s="154">
        <v>-617976.71</v>
      </c>
      <c r="D19" s="154">
        <v>2890260.15</v>
      </c>
      <c r="E19" s="154">
        <v>2497323.34</v>
      </c>
      <c r="F19" s="154">
        <v>2453253.5</v>
      </c>
      <c r="G19" s="154">
        <v>392936.81000000006</v>
      </c>
      <c r="H19" s="11" t="s">
        <v>294</v>
      </c>
    </row>
    <row r="20" spans="1:8" ht="15">
      <c r="A20" s="150" t="s">
        <v>295</v>
      </c>
      <c r="B20" s="154">
        <v>25980</v>
      </c>
      <c r="C20" s="154">
        <v>698</v>
      </c>
      <c r="D20" s="154">
        <v>26678</v>
      </c>
      <c r="E20" s="154">
        <v>26678</v>
      </c>
      <c r="F20" s="154">
        <v>26678</v>
      </c>
      <c r="G20" s="154">
        <v>0</v>
      </c>
      <c r="H20" s="11" t="s">
        <v>296</v>
      </c>
    </row>
    <row r="21" spans="1:8" ht="15">
      <c r="A21" s="150" t="s">
        <v>297</v>
      </c>
      <c r="B21" s="154"/>
      <c r="C21" s="154"/>
      <c r="D21" s="154">
        <v>0</v>
      </c>
      <c r="E21" s="154"/>
      <c r="F21" s="154"/>
      <c r="G21" s="154">
        <v>0</v>
      </c>
      <c r="H21" s="11" t="s">
        <v>298</v>
      </c>
    </row>
    <row r="22" spans="1:8" ht="15">
      <c r="A22" s="150" t="s">
        <v>299</v>
      </c>
      <c r="B22" s="154">
        <v>314000</v>
      </c>
      <c r="C22" s="154">
        <v>110636</v>
      </c>
      <c r="D22" s="154">
        <v>424636</v>
      </c>
      <c r="E22" s="154">
        <v>401810.2</v>
      </c>
      <c r="F22" s="154">
        <v>401810.2</v>
      </c>
      <c r="G22" s="154">
        <v>22825.799999999988</v>
      </c>
      <c r="H22" s="11" t="s">
        <v>300</v>
      </c>
    </row>
    <row r="23" spans="1:8" ht="15">
      <c r="A23" s="150" t="s">
        <v>301</v>
      </c>
      <c r="B23" s="154">
        <v>0</v>
      </c>
      <c r="C23" s="154">
        <v>2000</v>
      </c>
      <c r="D23" s="154">
        <v>2000</v>
      </c>
      <c r="E23" s="154">
        <v>2000</v>
      </c>
      <c r="F23" s="154">
        <v>0</v>
      </c>
      <c r="G23" s="154">
        <v>0</v>
      </c>
      <c r="H23" s="11" t="s">
        <v>302</v>
      </c>
    </row>
    <row r="24" spans="1:8" ht="15">
      <c r="A24" s="150" t="s">
        <v>303</v>
      </c>
      <c r="B24" s="154">
        <v>1809771</v>
      </c>
      <c r="C24" s="154">
        <v>223361.93</v>
      </c>
      <c r="D24" s="154">
        <v>2033132.93</v>
      </c>
      <c r="E24" s="154">
        <v>1738740.53</v>
      </c>
      <c r="F24" s="154">
        <v>1659927.98</v>
      </c>
      <c r="G24" s="154">
        <v>294392.39999999991</v>
      </c>
      <c r="H24" s="11" t="s">
        <v>304</v>
      </c>
    </row>
    <row r="25" spans="1:8" ht="15">
      <c r="A25" s="150" t="s">
        <v>305</v>
      </c>
      <c r="B25" s="154">
        <v>344016</v>
      </c>
      <c r="C25" s="154">
        <v>317876.24</v>
      </c>
      <c r="D25" s="154">
        <v>661892.24</v>
      </c>
      <c r="E25" s="154">
        <v>638702.49</v>
      </c>
      <c r="F25" s="154">
        <v>436202.49</v>
      </c>
      <c r="G25" s="154">
        <v>23189.75</v>
      </c>
      <c r="H25" s="11" t="s">
        <v>306</v>
      </c>
    </row>
    <row r="26" spans="1:8" ht="15">
      <c r="A26" s="150" t="s">
        <v>307</v>
      </c>
      <c r="B26" s="154"/>
      <c r="C26" s="154"/>
      <c r="D26" s="154">
        <v>0</v>
      </c>
      <c r="E26" s="154"/>
      <c r="F26" s="154"/>
      <c r="G26" s="154">
        <v>0</v>
      </c>
      <c r="H26" s="11" t="s">
        <v>308</v>
      </c>
    </row>
    <row r="27" spans="1:8" ht="15">
      <c r="A27" s="150" t="s">
        <v>309</v>
      </c>
      <c r="B27" s="154">
        <v>619962.4</v>
      </c>
      <c r="C27" s="154">
        <v>-64302.239999999998</v>
      </c>
      <c r="D27" s="154">
        <v>555660.16</v>
      </c>
      <c r="E27" s="154">
        <v>447631.9</v>
      </c>
      <c r="F27" s="154">
        <v>440833.9</v>
      </c>
      <c r="G27" s="154">
        <v>108028.26000000001</v>
      </c>
      <c r="H27" s="10"/>
    </row>
    <row r="28" spans="1:8" ht="15">
      <c r="A28" s="149" t="s">
        <v>310</v>
      </c>
      <c r="B28" s="154">
        <v>31806583.850000001</v>
      </c>
      <c r="C28" s="154">
        <v>8575781.4400000013</v>
      </c>
      <c r="D28" s="154">
        <v>40382365.290000007</v>
      </c>
      <c r="E28" s="154">
        <v>38923759.909999996</v>
      </c>
      <c r="F28" s="154">
        <v>38240850.700000003</v>
      </c>
      <c r="G28" s="154">
        <v>1458605.3800000004</v>
      </c>
      <c r="H28" s="11" t="s">
        <v>311</v>
      </c>
    </row>
    <row r="29" spans="1:8" ht="15">
      <c r="A29" s="150" t="s">
        <v>312</v>
      </c>
      <c r="B29" s="154">
        <v>1977758.56</v>
      </c>
      <c r="C29" s="154">
        <v>17076042.670000002</v>
      </c>
      <c r="D29" s="154">
        <v>19053801.23</v>
      </c>
      <c r="E29" s="154">
        <v>18895410.73</v>
      </c>
      <c r="F29" s="154">
        <v>20060453.210000001</v>
      </c>
      <c r="G29" s="154">
        <v>158390.5</v>
      </c>
      <c r="H29" s="11" t="s">
        <v>313</v>
      </c>
    </row>
    <row r="30" spans="1:8" ht="15">
      <c r="A30" s="150" t="s">
        <v>314</v>
      </c>
      <c r="B30" s="154">
        <v>145660</v>
      </c>
      <c r="C30" s="154">
        <v>348254.29</v>
      </c>
      <c r="D30" s="154">
        <v>493914.29</v>
      </c>
      <c r="E30" s="154">
        <v>433112.77</v>
      </c>
      <c r="F30" s="154">
        <v>429612.77</v>
      </c>
      <c r="G30" s="154">
        <v>60801.51999999996</v>
      </c>
      <c r="H30" s="11" t="s">
        <v>315</v>
      </c>
    </row>
    <row r="31" spans="1:8" ht="15">
      <c r="A31" s="150" t="s">
        <v>316</v>
      </c>
      <c r="B31" s="154">
        <v>1708731.7</v>
      </c>
      <c r="C31" s="154">
        <v>1285342.5900000001</v>
      </c>
      <c r="D31" s="154">
        <v>2994074.29</v>
      </c>
      <c r="E31" s="154">
        <v>2797065.18</v>
      </c>
      <c r="F31" s="154">
        <v>1923301.88</v>
      </c>
      <c r="G31" s="154">
        <v>197009.10999999987</v>
      </c>
      <c r="H31" s="11" t="s">
        <v>317</v>
      </c>
    </row>
    <row r="32" spans="1:8" ht="15">
      <c r="A32" s="150" t="s">
        <v>318</v>
      </c>
      <c r="B32" s="154">
        <v>444019.13</v>
      </c>
      <c r="C32" s="154">
        <v>-90330.35</v>
      </c>
      <c r="D32" s="154">
        <v>353688.78</v>
      </c>
      <c r="E32" s="154">
        <v>317769.53000000003</v>
      </c>
      <c r="F32" s="154">
        <v>316002.51</v>
      </c>
      <c r="G32" s="154">
        <v>35919.25</v>
      </c>
      <c r="H32" s="11" t="s">
        <v>319</v>
      </c>
    </row>
    <row r="33" spans="1:8" ht="15">
      <c r="A33" s="150" t="s">
        <v>320</v>
      </c>
      <c r="B33" s="154">
        <v>1168564</v>
      </c>
      <c r="C33" s="154">
        <v>1113248</v>
      </c>
      <c r="D33" s="154">
        <v>2281812</v>
      </c>
      <c r="E33" s="154">
        <v>1905818.59</v>
      </c>
      <c r="F33" s="154">
        <v>1356393.59</v>
      </c>
      <c r="G33" s="154">
        <v>375993.40999999992</v>
      </c>
      <c r="H33" s="11" t="s">
        <v>321</v>
      </c>
    </row>
    <row r="34" spans="1:8" ht="15">
      <c r="A34" s="150" t="s">
        <v>322</v>
      </c>
      <c r="B34" s="154">
        <v>2850000</v>
      </c>
      <c r="C34" s="154">
        <v>544500</v>
      </c>
      <c r="D34" s="154">
        <v>3394500</v>
      </c>
      <c r="E34" s="154">
        <v>3394500</v>
      </c>
      <c r="F34" s="154">
        <v>3394500</v>
      </c>
      <c r="G34" s="154">
        <v>0</v>
      </c>
      <c r="H34" s="11" t="s">
        <v>323</v>
      </c>
    </row>
    <row r="35" spans="1:8" ht="15">
      <c r="A35" s="150" t="s">
        <v>324</v>
      </c>
      <c r="B35" s="154">
        <v>728756</v>
      </c>
      <c r="C35" s="154">
        <v>-124583.02</v>
      </c>
      <c r="D35" s="154">
        <v>604172.98</v>
      </c>
      <c r="E35" s="154">
        <v>427907.8</v>
      </c>
      <c r="F35" s="154">
        <v>427907.8</v>
      </c>
      <c r="G35" s="154">
        <v>176265.18</v>
      </c>
      <c r="H35" s="11" t="s">
        <v>325</v>
      </c>
    </row>
    <row r="36" spans="1:8" ht="15">
      <c r="A36" s="150" t="s">
        <v>326</v>
      </c>
      <c r="B36" s="154">
        <v>19181161</v>
      </c>
      <c r="C36" s="154">
        <v>-11138170.949999999</v>
      </c>
      <c r="D36" s="154">
        <v>8042990.0500000007</v>
      </c>
      <c r="E36" s="154">
        <v>7745290.3300000001</v>
      </c>
      <c r="F36" s="154">
        <v>7702582.2599999998</v>
      </c>
      <c r="G36" s="154">
        <v>297699.72000000067</v>
      </c>
      <c r="H36" s="11" t="s">
        <v>327</v>
      </c>
    </row>
    <row r="37" spans="1:8" ht="15">
      <c r="A37" s="150" t="s">
        <v>328</v>
      </c>
      <c r="B37" s="154">
        <v>3601933.46</v>
      </c>
      <c r="C37" s="154">
        <v>-438521.79</v>
      </c>
      <c r="D37" s="154">
        <v>3163411.67</v>
      </c>
      <c r="E37" s="154">
        <v>3006884.98</v>
      </c>
      <c r="F37" s="154">
        <v>2630096.6800000002</v>
      </c>
      <c r="G37" s="154">
        <v>156526.68999999994</v>
      </c>
      <c r="H37" s="10"/>
    </row>
    <row r="38" spans="1:8" ht="15">
      <c r="A38" s="149" t="s">
        <v>329</v>
      </c>
      <c r="B38" s="154">
        <v>35855620.439999998</v>
      </c>
      <c r="C38" s="154">
        <v>9227928.9000000004</v>
      </c>
      <c r="D38" s="154">
        <v>45083549.340000004</v>
      </c>
      <c r="E38" s="154">
        <v>43358806.280000001</v>
      </c>
      <c r="F38" s="154">
        <v>42549901.030000001</v>
      </c>
      <c r="G38" s="154">
        <v>1724743.0600000005</v>
      </c>
      <c r="H38" s="11" t="s">
        <v>330</v>
      </c>
    </row>
    <row r="39" spans="1:8" ht="15">
      <c r="A39" s="150" t="s">
        <v>331</v>
      </c>
      <c r="B39" s="154">
        <v>11948022</v>
      </c>
      <c r="C39" s="154">
        <v>100000</v>
      </c>
      <c r="D39" s="154">
        <v>12048022</v>
      </c>
      <c r="E39" s="154">
        <v>12048022</v>
      </c>
      <c r="F39" s="154">
        <v>12048022</v>
      </c>
      <c r="G39" s="154">
        <v>0</v>
      </c>
      <c r="H39" s="11" t="s">
        <v>332</v>
      </c>
    </row>
    <row r="40" spans="1:8" ht="15">
      <c r="A40" s="150" t="s">
        <v>333</v>
      </c>
      <c r="B40" s="154"/>
      <c r="C40" s="154"/>
      <c r="D40" s="154">
        <v>0</v>
      </c>
      <c r="E40" s="154"/>
      <c r="F40" s="154"/>
      <c r="G40" s="154">
        <v>0</v>
      </c>
      <c r="H40" s="11" t="s">
        <v>334</v>
      </c>
    </row>
    <row r="41" spans="1:8" ht="15">
      <c r="A41" s="150" t="s">
        <v>335</v>
      </c>
      <c r="B41" s="154"/>
      <c r="C41" s="154"/>
      <c r="D41" s="154">
        <v>0</v>
      </c>
      <c r="E41" s="154"/>
      <c r="F41" s="154"/>
      <c r="G41" s="154">
        <v>0</v>
      </c>
      <c r="H41" s="11" t="s">
        <v>336</v>
      </c>
    </row>
    <row r="42" spans="1:8" ht="15">
      <c r="A42" s="150" t="s">
        <v>337</v>
      </c>
      <c r="B42" s="154">
        <v>5102600</v>
      </c>
      <c r="C42" s="154">
        <v>8834160.5600000005</v>
      </c>
      <c r="D42" s="154">
        <v>13936760.560000001</v>
      </c>
      <c r="E42" s="154">
        <v>12212017.5</v>
      </c>
      <c r="F42" s="154">
        <v>11714331.5</v>
      </c>
      <c r="G42" s="154">
        <v>1724743.0600000005</v>
      </c>
      <c r="H42" s="11" t="s">
        <v>338</v>
      </c>
    </row>
    <row r="43" spans="1:8" ht="15">
      <c r="A43" s="150" t="s">
        <v>339</v>
      </c>
      <c r="B43" s="154">
        <v>18804998.440000001</v>
      </c>
      <c r="C43" s="154">
        <v>293768.34000000003</v>
      </c>
      <c r="D43" s="154">
        <v>19098766.780000001</v>
      </c>
      <c r="E43" s="154">
        <v>19098766.780000001</v>
      </c>
      <c r="F43" s="154">
        <v>18787547.530000001</v>
      </c>
      <c r="G43" s="154">
        <v>0</v>
      </c>
      <c r="H43" s="11" t="s">
        <v>340</v>
      </c>
    </row>
    <row r="44" spans="1:8" ht="15">
      <c r="A44" s="150" t="s">
        <v>341</v>
      </c>
      <c r="B44" s="154"/>
      <c r="C44" s="154"/>
      <c r="D44" s="154">
        <v>0</v>
      </c>
      <c r="E44" s="154"/>
      <c r="F44" s="154"/>
      <c r="G44" s="154">
        <v>0</v>
      </c>
      <c r="H44" s="12"/>
    </row>
    <row r="45" spans="1:8" ht="15">
      <c r="A45" s="150" t="s">
        <v>342</v>
      </c>
      <c r="B45" s="154"/>
      <c r="C45" s="154"/>
      <c r="D45" s="154">
        <v>0</v>
      </c>
      <c r="E45" s="154"/>
      <c r="F45" s="154"/>
      <c r="G45" s="154">
        <v>0</v>
      </c>
      <c r="H45" s="12"/>
    </row>
    <row r="46" spans="1:8" ht="15">
      <c r="A46" s="150" t="s">
        <v>343</v>
      </c>
      <c r="B46" s="154"/>
      <c r="C46" s="154"/>
      <c r="D46" s="154">
        <v>0</v>
      </c>
      <c r="E46" s="154"/>
      <c r="F46" s="154"/>
      <c r="G46" s="154">
        <v>0</v>
      </c>
      <c r="H46" s="11" t="s">
        <v>344</v>
      </c>
    </row>
    <row r="47" spans="1:8" ht="15">
      <c r="A47" s="150" t="s">
        <v>345</v>
      </c>
      <c r="B47" s="154"/>
      <c r="C47" s="154"/>
      <c r="D47" s="154">
        <v>0</v>
      </c>
      <c r="E47" s="154"/>
      <c r="F47" s="154"/>
      <c r="G47" s="154">
        <v>0</v>
      </c>
      <c r="H47" s="10"/>
    </row>
    <row r="48" spans="1:8" ht="15">
      <c r="A48" s="149" t="s">
        <v>346</v>
      </c>
      <c r="B48" s="154">
        <v>965463.34</v>
      </c>
      <c r="C48" s="154">
        <v>779803</v>
      </c>
      <c r="D48" s="154">
        <v>1745266.34</v>
      </c>
      <c r="E48" s="154">
        <v>1707375.7</v>
      </c>
      <c r="F48" s="154">
        <v>1412879.7</v>
      </c>
      <c r="G48" s="154">
        <v>37890.640000000014</v>
      </c>
      <c r="H48" s="11" t="s">
        <v>347</v>
      </c>
    </row>
    <row r="49" spans="1:8" ht="15">
      <c r="A49" s="150" t="s">
        <v>348</v>
      </c>
      <c r="B49" s="154">
        <v>746663.34</v>
      </c>
      <c r="C49" s="154">
        <v>244521.41</v>
      </c>
      <c r="D49" s="154">
        <v>991184.75</v>
      </c>
      <c r="E49" s="154">
        <v>956493.99</v>
      </c>
      <c r="F49" s="154">
        <v>721756.99</v>
      </c>
      <c r="G49" s="154">
        <v>34690.760000000009</v>
      </c>
      <c r="H49" s="11" t="s">
        <v>349</v>
      </c>
    </row>
    <row r="50" spans="1:8" ht="15">
      <c r="A50" s="150" t="s">
        <v>350</v>
      </c>
      <c r="B50" s="154">
        <v>117500</v>
      </c>
      <c r="C50" s="154">
        <v>840</v>
      </c>
      <c r="D50" s="154">
        <v>118340</v>
      </c>
      <c r="E50" s="154">
        <v>118282.12</v>
      </c>
      <c r="F50" s="154">
        <v>118282.12</v>
      </c>
      <c r="G50" s="154">
        <v>57.880000000004657</v>
      </c>
      <c r="H50" s="11" t="s">
        <v>351</v>
      </c>
    </row>
    <row r="51" spans="1:8" ht="15">
      <c r="A51" s="150" t="s">
        <v>352</v>
      </c>
      <c r="B51" s="154"/>
      <c r="C51" s="154"/>
      <c r="D51" s="154">
        <v>0</v>
      </c>
      <c r="E51" s="154"/>
      <c r="F51" s="154"/>
      <c r="G51" s="154">
        <v>0</v>
      </c>
      <c r="H51" s="11" t="s">
        <v>353</v>
      </c>
    </row>
    <row r="52" spans="1:8" ht="15">
      <c r="A52" s="150" t="s">
        <v>354</v>
      </c>
      <c r="B52" s="154">
        <v>0</v>
      </c>
      <c r="C52" s="154">
        <v>425000</v>
      </c>
      <c r="D52" s="154">
        <v>425000</v>
      </c>
      <c r="E52" s="154">
        <v>425000</v>
      </c>
      <c r="F52" s="154">
        <v>425000</v>
      </c>
      <c r="G52" s="154">
        <v>0</v>
      </c>
      <c r="H52" s="11" t="s">
        <v>355</v>
      </c>
    </row>
    <row r="53" spans="1:8" ht="15">
      <c r="A53" s="150" t="s">
        <v>356</v>
      </c>
      <c r="B53" s="154"/>
      <c r="C53" s="154"/>
      <c r="D53" s="154">
        <v>0</v>
      </c>
      <c r="E53" s="154"/>
      <c r="F53" s="154"/>
      <c r="G53" s="154">
        <v>0</v>
      </c>
      <c r="H53" s="11" t="s">
        <v>357</v>
      </c>
    </row>
    <row r="54" spans="1:8" ht="15">
      <c r="A54" s="150" t="s">
        <v>358</v>
      </c>
      <c r="B54" s="154">
        <v>101300</v>
      </c>
      <c r="C54" s="154">
        <v>109441.59</v>
      </c>
      <c r="D54" s="154">
        <v>210741.59</v>
      </c>
      <c r="E54" s="154">
        <v>207599.59</v>
      </c>
      <c r="F54" s="154">
        <v>147840.59</v>
      </c>
      <c r="G54" s="154">
        <v>3142</v>
      </c>
      <c r="H54" s="11" t="s">
        <v>359</v>
      </c>
    </row>
    <row r="55" spans="1:8" ht="15">
      <c r="A55" s="150" t="s">
        <v>360</v>
      </c>
      <c r="B55" s="154"/>
      <c r="C55" s="154"/>
      <c r="D55" s="154">
        <v>0</v>
      </c>
      <c r="E55" s="154"/>
      <c r="F55" s="154"/>
      <c r="G55" s="154">
        <v>0</v>
      </c>
      <c r="H55" s="11" t="s">
        <v>361</v>
      </c>
    </row>
    <row r="56" spans="1:8" ht="15">
      <c r="A56" s="150" t="s">
        <v>362</v>
      </c>
      <c r="B56" s="154"/>
      <c r="C56" s="154"/>
      <c r="D56" s="154">
        <v>0</v>
      </c>
      <c r="E56" s="154"/>
      <c r="F56" s="154"/>
      <c r="G56" s="154">
        <v>0</v>
      </c>
      <c r="H56" s="11" t="s">
        <v>363</v>
      </c>
    </row>
    <row r="57" spans="1:8" ht="15">
      <c r="A57" s="150" t="s">
        <v>364</v>
      </c>
      <c r="B57" s="154"/>
      <c r="C57" s="154"/>
      <c r="D57" s="154">
        <v>0</v>
      </c>
      <c r="E57" s="154"/>
      <c r="F57" s="154"/>
      <c r="G57" s="154">
        <v>0</v>
      </c>
      <c r="H57" s="10"/>
    </row>
    <row r="58" spans="1:8" ht="15">
      <c r="A58" s="149" t="s">
        <v>365</v>
      </c>
      <c r="B58" s="154">
        <v>47356000</v>
      </c>
      <c r="C58" s="154">
        <v>-22003674.98</v>
      </c>
      <c r="D58" s="154">
        <v>25352325.02</v>
      </c>
      <c r="E58" s="154">
        <v>15204932.85</v>
      </c>
      <c r="F58" s="154">
        <v>14610725.99</v>
      </c>
      <c r="G58" s="154">
        <v>10147392.17</v>
      </c>
      <c r="H58" s="11" t="s">
        <v>366</v>
      </c>
    </row>
    <row r="59" spans="1:8" ht="15">
      <c r="A59" s="150" t="s">
        <v>367</v>
      </c>
      <c r="B59" s="154">
        <v>47356000</v>
      </c>
      <c r="C59" s="154">
        <v>-26486587.280000001</v>
      </c>
      <c r="D59" s="154">
        <v>20869412.719999999</v>
      </c>
      <c r="E59" s="154">
        <v>12544302.949999999</v>
      </c>
      <c r="F59" s="154">
        <v>11950096.09</v>
      </c>
      <c r="G59" s="154">
        <v>8325109.7699999996</v>
      </c>
      <c r="H59" s="11" t="s">
        <v>368</v>
      </c>
    </row>
    <row r="60" spans="1:8" ht="15">
      <c r="A60" s="150" t="s">
        <v>369</v>
      </c>
      <c r="B60" s="154">
        <v>0</v>
      </c>
      <c r="C60" s="154">
        <v>790312.3</v>
      </c>
      <c r="D60" s="154">
        <v>790312.3</v>
      </c>
      <c r="E60" s="154">
        <v>0</v>
      </c>
      <c r="F60" s="154">
        <v>0</v>
      </c>
      <c r="G60" s="154">
        <v>790312.3</v>
      </c>
      <c r="H60" s="11" t="s">
        <v>370</v>
      </c>
    </row>
    <row r="61" spans="1:8" ht="15">
      <c r="A61" s="150" t="s">
        <v>371</v>
      </c>
      <c r="B61" s="154">
        <v>0</v>
      </c>
      <c r="C61" s="154">
        <v>3692600</v>
      </c>
      <c r="D61" s="154">
        <v>3692600</v>
      </c>
      <c r="E61" s="154">
        <v>2660629.9</v>
      </c>
      <c r="F61" s="154">
        <v>2660629.9</v>
      </c>
      <c r="G61" s="154">
        <v>1031970.1000000001</v>
      </c>
      <c r="H61" s="10"/>
    </row>
    <row r="62" spans="1:8" ht="15">
      <c r="A62" s="149" t="s">
        <v>372</v>
      </c>
      <c r="B62" s="154">
        <v>0</v>
      </c>
      <c r="C62" s="154">
        <v>16511920</v>
      </c>
      <c r="D62" s="154">
        <v>16511920</v>
      </c>
      <c r="E62" s="154">
        <v>95000</v>
      </c>
      <c r="F62" s="154">
        <v>95000</v>
      </c>
      <c r="G62" s="154">
        <v>16416920</v>
      </c>
      <c r="H62" s="11" t="s">
        <v>373</v>
      </c>
    </row>
    <row r="63" spans="1:8" ht="15">
      <c r="A63" s="150" t="s">
        <v>374</v>
      </c>
      <c r="B63" s="154"/>
      <c r="C63" s="154"/>
      <c r="D63" s="154">
        <v>0</v>
      </c>
      <c r="E63" s="154"/>
      <c r="F63" s="154"/>
      <c r="G63" s="154">
        <v>0</v>
      </c>
      <c r="H63" s="11" t="s">
        <v>375</v>
      </c>
    </row>
    <row r="64" spans="1:8" ht="15">
      <c r="A64" s="150" t="s">
        <v>376</v>
      </c>
      <c r="B64" s="154"/>
      <c r="C64" s="154"/>
      <c r="D64" s="154">
        <v>0</v>
      </c>
      <c r="E64" s="154"/>
      <c r="F64" s="154"/>
      <c r="G64" s="154">
        <v>0</v>
      </c>
      <c r="H64" s="11" t="s">
        <v>377</v>
      </c>
    </row>
    <row r="65" spans="1:8" ht="15">
      <c r="A65" s="150" t="s">
        <v>378</v>
      </c>
      <c r="B65" s="154"/>
      <c r="C65" s="154"/>
      <c r="D65" s="154">
        <v>0</v>
      </c>
      <c r="E65" s="154"/>
      <c r="F65" s="154"/>
      <c r="G65" s="154">
        <v>0</v>
      </c>
      <c r="H65" s="11" t="s">
        <v>379</v>
      </c>
    </row>
    <row r="66" spans="1:8" ht="15">
      <c r="A66" s="150" t="s">
        <v>380</v>
      </c>
      <c r="B66" s="154">
        <v>0</v>
      </c>
      <c r="C66" s="154">
        <v>1511920</v>
      </c>
      <c r="D66" s="154">
        <v>1511920</v>
      </c>
      <c r="E66" s="154">
        <v>95000</v>
      </c>
      <c r="F66" s="154">
        <v>95000</v>
      </c>
      <c r="G66" s="154">
        <v>1416920</v>
      </c>
      <c r="H66" s="11" t="s">
        <v>381</v>
      </c>
    </row>
    <row r="67" spans="1:8" ht="15">
      <c r="A67" s="150" t="s">
        <v>382</v>
      </c>
      <c r="B67" s="154"/>
      <c r="C67" s="154"/>
      <c r="D67" s="154">
        <v>0</v>
      </c>
      <c r="E67" s="154"/>
      <c r="F67" s="154"/>
      <c r="G67" s="154">
        <v>0</v>
      </c>
      <c r="H67" s="11"/>
    </row>
    <row r="68" spans="1:8" ht="15">
      <c r="A68" s="150" t="s">
        <v>617</v>
      </c>
      <c r="B68" s="154"/>
      <c r="C68" s="154"/>
      <c r="D68" s="154">
        <v>0</v>
      </c>
      <c r="E68" s="154"/>
      <c r="F68" s="154"/>
      <c r="G68" s="154">
        <v>0</v>
      </c>
      <c r="H68" s="11" t="s">
        <v>383</v>
      </c>
    </row>
    <row r="69" spans="1:8" ht="15">
      <c r="A69" s="150" t="s">
        <v>384</v>
      </c>
      <c r="B69" s="154"/>
      <c r="C69" s="154"/>
      <c r="D69" s="154">
        <v>0</v>
      </c>
      <c r="E69" s="154"/>
      <c r="F69" s="154"/>
      <c r="G69" s="154">
        <v>0</v>
      </c>
      <c r="H69" s="11" t="s">
        <v>385</v>
      </c>
    </row>
    <row r="70" spans="1:8" ht="15">
      <c r="A70" s="150" t="s">
        <v>386</v>
      </c>
      <c r="B70" s="154">
        <v>0</v>
      </c>
      <c r="C70" s="154">
        <v>15000000</v>
      </c>
      <c r="D70" s="154">
        <v>15000000</v>
      </c>
      <c r="E70" s="154">
        <v>0</v>
      </c>
      <c r="F70" s="154">
        <v>0</v>
      </c>
      <c r="G70" s="154">
        <v>15000000</v>
      </c>
      <c r="H70" s="10"/>
    </row>
    <row r="71" spans="1:8" ht="15">
      <c r="A71" s="149" t="s">
        <v>387</v>
      </c>
      <c r="B71" s="154">
        <v>5269389</v>
      </c>
      <c r="C71" s="154">
        <v>9059247.4900000002</v>
      </c>
      <c r="D71" s="154">
        <v>14328636.49</v>
      </c>
      <c r="E71" s="154">
        <v>2335767.6</v>
      </c>
      <c r="F71" s="154">
        <v>2335767.6</v>
      </c>
      <c r="G71" s="154">
        <v>11992868.890000001</v>
      </c>
      <c r="H71" s="11" t="s">
        <v>388</v>
      </c>
    </row>
    <row r="72" spans="1:8" ht="15">
      <c r="A72" s="150" t="s">
        <v>389</v>
      </c>
      <c r="B72" s="154"/>
      <c r="C72" s="154"/>
      <c r="D72" s="154">
        <v>0</v>
      </c>
      <c r="E72" s="154"/>
      <c r="F72" s="154"/>
      <c r="G72" s="154">
        <v>0</v>
      </c>
      <c r="H72" s="11" t="s">
        <v>390</v>
      </c>
    </row>
    <row r="73" spans="1:8" ht="15">
      <c r="A73" s="150" t="s">
        <v>391</v>
      </c>
      <c r="B73" s="154"/>
      <c r="C73" s="154"/>
      <c r="D73" s="154">
        <v>0</v>
      </c>
      <c r="E73" s="154"/>
      <c r="F73" s="154"/>
      <c r="G73" s="154">
        <v>0</v>
      </c>
      <c r="H73" s="11" t="s">
        <v>392</v>
      </c>
    </row>
    <row r="74" spans="1:8" ht="15">
      <c r="A74" s="150" t="s">
        <v>393</v>
      </c>
      <c r="B74" s="154">
        <v>5269389</v>
      </c>
      <c r="C74" s="154">
        <v>9059247.4900000002</v>
      </c>
      <c r="D74" s="154">
        <v>14328636.49</v>
      </c>
      <c r="E74" s="154">
        <v>2335767.6</v>
      </c>
      <c r="F74" s="154">
        <v>2335767.6</v>
      </c>
      <c r="G74" s="154">
        <v>11992868.890000001</v>
      </c>
      <c r="H74" s="10"/>
    </row>
    <row r="75" spans="1:8" ht="15">
      <c r="A75" s="149" t="s">
        <v>394</v>
      </c>
      <c r="B75" s="154">
        <v>0</v>
      </c>
      <c r="C75" s="154">
        <v>0</v>
      </c>
      <c r="D75" s="154">
        <v>0</v>
      </c>
      <c r="E75" s="154">
        <v>0</v>
      </c>
      <c r="F75" s="154">
        <v>0</v>
      </c>
      <c r="G75" s="154">
        <v>0</v>
      </c>
      <c r="H75" s="11" t="s">
        <v>395</v>
      </c>
    </row>
    <row r="76" spans="1:8" ht="15">
      <c r="A76" s="150" t="s">
        <v>396</v>
      </c>
      <c r="B76" s="154"/>
      <c r="C76" s="154"/>
      <c r="D76" s="154">
        <v>0</v>
      </c>
      <c r="E76" s="154"/>
      <c r="F76" s="154"/>
      <c r="G76" s="154">
        <v>0</v>
      </c>
      <c r="H76" s="11" t="s">
        <v>397</v>
      </c>
    </row>
    <row r="77" spans="1:8" ht="15">
      <c r="A77" s="150" t="s">
        <v>398</v>
      </c>
      <c r="B77" s="154"/>
      <c r="C77" s="154"/>
      <c r="D77" s="154">
        <v>0</v>
      </c>
      <c r="E77" s="154"/>
      <c r="F77" s="154"/>
      <c r="G77" s="154">
        <v>0</v>
      </c>
      <c r="H77" s="11" t="s">
        <v>399</v>
      </c>
    </row>
    <row r="78" spans="1:8" ht="15">
      <c r="A78" s="150" t="s">
        <v>400</v>
      </c>
      <c r="B78" s="154"/>
      <c r="C78" s="154"/>
      <c r="D78" s="154">
        <v>0</v>
      </c>
      <c r="E78" s="154"/>
      <c r="F78" s="154"/>
      <c r="G78" s="154">
        <v>0</v>
      </c>
      <c r="H78" s="11" t="s">
        <v>401</v>
      </c>
    </row>
    <row r="79" spans="1:8" ht="15">
      <c r="A79" s="150" t="s">
        <v>402</v>
      </c>
      <c r="B79" s="154"/>
      <c r="C79" s="154"/>
      <c r="D79" s="154">
        <v>0</v>
      </c>
      <c r="E79" s="154"/>
      <c r="F79" s="154"/>
      <c r="G79" s="154">
        <v>0</v>
      </c>
      <c r="H79" s="11" t="s">
        <v>403</v>
      </c>
    </row>
    <row r="80" spans="1:8" ht="15">
      <c r="A80" s="150" t="s">
        <v>404</v>
      </c>
      <c r="B80" s="154"/>
      <c r="C80" s="154"/>
      <c r="D80" s="154">
        <v>0</v>
      </c>
      <c r="E80" s="154"/>
      <c r="F80" s="154"/>
      <c r="G80" s="154">
        <v>0</v>
      </c>
      <c r="H80" s="11" t="s">
        <v>405</v>
      </c>
    </row>
    <row r="81" spans="1:8" ht="15">
      <c r="A81" s="150" t="s">
        <v>406</v>
      </c>
      <c r="B81" s="154"/>
      <c r="C81" s="154"/>
      <c r="D81" s="154">
        <v>0</v>
      </c>
      <c r="E81" s="154"/>
      <c r="F81" s="154"/>
      <c r="G81" s="154">
        <v>0</v>
      </c>
      <c r="H81" s="11" t="s">
        <v>407</v>
      </c>
    </row>
    <row r="82" spans="1:8" ht="15">
      <c r="A82" s="150" t="s">
        <v>408</v>
      </c>
      <c r="B82" s="154"/>
      <c r="C82" s="154"/>
      <c r="D82" s="154">
        <v>0</v>
      </c>
      <c r="E82" s="154"/>
      <c r="F82" s="154"/>
      <c r="G82" s="154">
        <v>0</v>
      </c>
      <c r="H82" s="10"/>
    </row>
    <row r="83" spans="1:8" ht="15">
      <c r="A83" s="151"/>
      <c r="B83" s="155"/>
      <c r="C83" s="155"/>
      <c r="D83" s="155"/>
      <c r="E83" s="155"/>
      <c r="F83" s="155"/>
      <c r="G83" s="155"/>
      <c r="H83" s="10"/>
    </row>
    <row r="84" spans="1:8" ht="15">
      <c r="A84" s="152" t="s">
        <v>409</v>
      </c>
      <c r="B84" s="153">
        <v>231858561</v>
      </c>
      <c r="C84" s="153">
        <v>84456143.250000015</v>
      </c>
      <c r="D84" s="153">
        <v>316314704.25000006</v>
      </c>
      <c r="E84" s="153">
        <v>277582164.90999997</v>
      </c>
      <c r="F84" s="153">
        <v>268586594.06999999</v>
      </c>
      <c r="G84" s="153">
        <v>38732539.340000004</v>
      </c>
      <c r="H84" s="10"/>
    </row>
    <row r="85" spans="1:8" ht="15">
      <c r="A85" s="149" t="s">
        <v>276</v>
      </c>
      <c r="B85" s="154">
        <v>7439860</v>
      </c>
      <c r="C85" s="154">
        <v>1209115.3600000001</v>
      </c>
      <c r="D85" s="154">
        <v>8648975.3599999994</v>
      </c>
      <c r="E85" s="154">
        <v>8648975.3599999994</v>
      </c>
      <c r="F85" s="154">
        <v>8083009.0599999996</v>
      </c>
      <c r="G85" s="154">
        <v>0</v>
      </c>
      <c r="H85" s="11" t="s">
        <v>410</v>
      </c>
    </row>
    <row r="86" spans="1:8" ht="15">
      <c r="A86" s="150" t="s">
        <v>278</v>
      </c>
      <c r="B86" s="154"/>
      <c r="C86" s="154"/>
      <c r="D86" s="154">
        <v>0</v>
      </c>
      <c r="E86" s="154"/>
      <c r="F86" s="154"/>
      <c r="G86" s="154">
        <v>0</v>
      </c>
      <c r="H86" s="11" t="s">
        <v>411</v>
      </c>
    </row>
    <row r="87" spans="1:8" ht="15">
      <c r="A87" s="150" t="s">
        <v>280</v>
      </c>
      <c r="B87" s="154"/>
      <c r="C87" s="154"/>
      <c r="D87" s="154">
        <v>0</v>
      </c>
      <c r="E87" s="154"/>
      <c r="F87" s="154"/>
      <c r="G87" s="154">
        <v>0</v>
      </c>
      <c r="H87" s="11" t="s">
        <v>412</v>
      </c>
    </row>
    <row r="88" spans="1:8" ht="15">
      <c r="A88" s="150" t="s">
        <v>282</v>
      </c>
      <c r="B88" s="154"/>
      <c r="C88" s="154"/>
      <c r="D88" s="154">
        <v>0</v>
      </c>
      <c r="E88" s="154"/>
      <c r="F88" s="154"/>
      <c r="G88" s="154">
        <v>0</v>
      </c>
      <c r="H88" s="11" t="s">
        <v>413</v>
      </c>
    </row>
    <row r="89" spans="1:8" ht="15">
      <c r="A89" s="150" t="s">
        <v>284</v>
      </c>
      <c r="B89" s="154">
        <v>7439860</v>
      </c>
      <c r="C89" s="154">
        <v>1209115.3600000001</v>
      </c>
      <c r="D89" s="154">
        <v>8648975.3599999994</v>
      </c>
      <c r="E89" s="154">
        <v>8648975.3599999994</v>
      </c>
      <c r="F89" s="154">
        <v>8083009.0599999996</v>
      </c>
      <c r="G89" s="154">
        <v>0</v>
      </c>
      <c r="H89" s="11" t="s">
        <v>414</v>
      </c>
    </row>
    <row r="90" spans="1:8" ht="15">
      <c r="A90" s="150" t="s">
        <v>286</v>
      </c>
      <c r="B90" s="154"/>
      <c r="C90" s="154"/>
      <c r="D90" s="154">
        <v>0</v>
      </c>
      <c r="E90" s="154"/>
      <c r="F90" s="154"/>
      <c r="G90" s="154">
        <v>0</v>
      </c>
      <c r="H90" s="11" t="s">
        <v>415</v>
      </c>
    </row>
    <row r="91" spans="1:8" ht="15">
      <c r="A91" s="150" t="s">
        <v>288</v>
      </c>
      <c r="B91" s="154"/>
      <c r="C91" s="154"/>
      <c r="D91" s="154">
        <v>0</v>
      </c>
      <c r="E91" s="154"/>
      <c r="F91" s="154"/>
      <c r="G91" s="154">
        <v>0</v>
      </c>
      <c r="H91" s="11" t="s">
        <v>416</v>
      </c>
    </row>
    <row r="92" spans="1:8" ht="15">
      <c r="A92" s="150" t="s">
        <v>290</v>
      </c>
      <c r="B92" s="154"/>
      <c r="C92" s="154"/>
      <c r="D92" s="154">
        <v>0</v>
      </c>
      <c r="E92" s="154"/>
      <c r="F92" s="154"/>
      <c r="G92" s="154">
        <v>0</v>
      </c>
      <c r="H92" s="10"/>
    </row>
    <row r="93" spans="1:8" ht="15">
      <c r="A93" s="149" t="s">
        <v>291</v>
      </c>
      <c r="B93" s="154">
        <v>27834165</v>
      </c>
      <c r="C93" s="154">
        <v>-1167893.7100000004</v>
      </c>
      <c r="D93" s="154">
        <v>26666271.289999999</v>
      </c>
      <c r="E93" s="154">
        <v>26666271.289999999</v>
      </c>
      <c r="F93" s="154">
        <v>25036847.059999995</v>
      </c>
      <c r="G93" s="154">
        <v>0</v>
      </c>
      <c r="H93" s="11" t="s">
        <v>417</v>
      </c>
    </row>
    <row r="94" spans="1:8" ht="15">
      <c r="A94" s="150" t="s">
        <v>293</v>
      </c>
      <c r="B94" s="154">
        <v>158000</v>
      </c>
      <c r="C94" s="154">
        <v>406949.6</v>
      </c>
      <c r="D94" s="154">
        <v>564949.6</v>
      </c>
      <c r="E94" s="154">
        <v>564949.6</v>
      </c>
      <c r="F94" s="154">
        <v>431099.6</v>
      </c>
      <c r="G94" s="154">
        <v>0</v>
      </c>
      <c r="H94" s="11" t="s">
        <v>418</v>
      </c>
    </row>
    <row r="95" spans="1:8" ht="15">
      <c r="A95" s="150" t="s">
        <v>295</v>
      </c>
      <c r="B95" s="154"/>
      <c r="C95" s="154"/>
      <c r="D95" s="154">
        <v>0</v>
      </c>
      <c r="E95" s="154"/>
      <c r="F95" s="154"/>
      <c r="G95" s="154">
        <v>0</v>
      </c>
      <c r="H95" s="11" t="s">
        <v>419</v>
      </c>
    </row>
    <row r="96" spans="1:8" ht="15">
      <c r="A96" s="150" t="s">
        <v>297</v>
      </c>
      <c r="B96" s="154"/>
      <c r="C96" s="154"/>
      <c r="D96" s="154">
        <v>0</v>
      </c>
      <c r="E96" s="154"/>
      <c r="F96" s="154"/>
      <c r="G96" s="154">
        <v>0</v>
      </c>
      <c r="H96" s="11" t="s">
        <v>420</v>
      </c>
    </row>
    <row r="97" spans="1:8" ht="15">
      <c r="A97" s="150" t="s">
        <v>299</v>
      </c>
      <c r="B97" s="154">
        <v>3296000</v>
      </c>
      <c r="C97" s="154">
        <v>-1211824.1000000001</v>
      </c>
      <c r="D97" s="154">
        <v>2084175.9</v>
      </c>
      <c r="E97" s="154">
        <v>2084175.9</v>
      </c>
      <c r="F97" s="154">
        <v>2083733.9</v>
      </c>
      <c r="G97" s="154">
        <v>0</v>
      </c>
      <c r="H97" s="11" t="s">
        <v>421</v>
      </c>
    </row>
    <row r="98" spans="1:8" ht="15">
      <c r="A98" s="143" t="s">
        <v>301</v>
      </c>
      <c r="B98" s="154">
        <v>160480</v>
      </c>
      <c r="C98" s="154">
        <v>249409.1</v>
      </c>
      <c r="D98" s="154">
        <v>409889.1</v>
      </c>
      <c r="E98" s="154">
        <v>409889.1</v>
      </c>
      <c r="F98" s="154">
        <v>303430.09999999998</v>
      </c>
      <c r="G98" s="154">
        <v>0</v>
      </c>
      <c r="H98" s="11" t="s">
        <v>422</v>
      </c>
    </row>
    <row r="99" spans="1:8" ht="15">
      <c r="A99" s="150" t="s">
        <v>303</v>
      </c>
      <c r="B99" s="154">
        <v>18081200</v>
      </c>
      <c r="C99" s="154">
        <v>-1400784.41</v>
      </c>
      <c r="D99" s="154">
        <v>16680415.59</v>
      </c>
      <c r="E99" s="154">
        <v>16680415.59</v>
      </c>
      <c r="F99" s="154">
        <v>15878087.189999999</v>
      </c>
      <c r="G99" s="154">
        <v>0</v>
      </c>
      <c r="H99" s="11" t="s">
        <v>423</v>
      </c>
    </row>
    <row r="100" spans="1:8" ht="15">
      <c r="A100" s="150" t="s">
        <v>305</v>
      </c>
      <c r="B100" s="154">
        <v>1339800</v>
      </c>
      <c r="C100" s="154">
        <v>190510.4</v>
      </c>
      <c r="D100" s="154">
        <v>1530310.4</v>
      </c>
      <c r="E100" s="154">
        <v>1530310.4</v>
      </c>
      <c r="F100" s="154">
        <v>1331707.3999999999</v>
      </c>
      <c r="G100" s="154">
        <v>0</v>
      </c>
      <c r="H100" s="11" t="s">
        <v>424</v>
      </c>
    </row>
    <row r="101" spans="1:8" ht="15">
      <c r="A101" s="150" t="s">
        <v>307</v>
      </c>
      <c r="B101" s="154">
        <v>607085</v>
      </c>
      <c r="C101" s="154">
        <v>-59566.12</v>
      </c>
      <c r="D101" s="154">
        <v>547518.88</v>
      </c>
      <c r="E101" s="154">
        <v>547518.88</v>
      </c>
      <c r="F101" s="154">
        <v>504979.38</v>
      </c>
      <c r="G101" s="154">
        <v>0</v>
      </c>
      <c r="H101" s="11" t="s">
        <v>425</v>
      </c>
    </row>
    <row r="102" spans="1:8" ht="15">
      <c r="A102" s="150" t="s">
        <v>309</v>
      </c>
      <c r="B102" s="154">
        <v>4191600</v>
      </c>
      <c r="C102" s="154">
        <v>657411.81999999995</v>
      </c>
      <c r="D102" s="154">
        <v>4849011.82</v>
      </c>
      <c r="E102" s="154">
        <v>4849011.82</v>
      </c>
      <c r="F102" s="154">
        <v>4503809.49</v>
      </c>
      <c r="G102" s="154">
        <v>0</v>
      </c>
      <c r="H102" s="10"/>
    </row>
    <row r="103" spans="1:8" ht="15">
      <c r="A103" s="149" t="s">
        <v>310</v>
      </c>
      <c r="B103" s="154">
        <v>28518999.699999999</v>
      </c>
      <c r="C103" s="154">
        <v>-2453358.1299999994</v>
      </c>
      <c r="D103" s="154">
        <v>26065641.569999997</v>
      </c>
      <c r="E103" s="154">
        <v>25865641.569999997</v>
      </c>
      <c r="F103" s="154">
        <v>23655166.050000001</v>
      </c>
      <c r="G103" s="154">
        <v>200000</v>
      </c>
      <c r="H103" s="11" t="s">
        <v>426</v>
      </c>
    </row>
    <row r="104" spans="1:8" ht="15">
      <c r="A104" s="150" t="s">
        <v>312</v>
      </c>
      <c r="B104" s="154">
        <v>14078750</v>
      </c>
      <c r="C104" s="154">
        <v>209160.56</v>
      </c>
      <c r="D104" s="154">
        <v>14287910.560000001</v>
      </c>
      <c r="E104" s="154">
        <v>14287910.560000001</v>
      </c>
      <c r="F104" s="154">
        <v>12975525.779999999</v>
      </c>
      <c r="G104" s="154">
        <v>0</v>
      </c>
      <c r="H104" s="11" t="s">
        <v>427</v>
      </c>
    </row>
    <row r="105" spans="1:8" ht="15">
      <c r="A105" s="150" t="s">
        <v>314</v>
      </c>
      <c r="B105" s="154">
        <v>533061.42000000004</v>
      </c>
      <c r="C105" s="154">
        <v>-64.62</v>
      </c>
      <c r="D105" s="154">
        <v>532996.80000000005</v>
      </c>
      <c r="E105" s="154">
        <v>532996.80000000005</v>
      </c>
      <c r="F105" s="154">
        <v>532996.80000000005</v>
      </c>
      <c r="G105" s="154">
        <v>0</v>
      </c>
      <c r="H105" s="11" t="s">
        <v>428</v>
      </c>
    </row>
    <row r="106" spans="1:8" ht="15">
      <c r="A106" s="150" t="s">
        <v>316</v>
      </c>
      <c r="B106" s="154">
        <v>3717874.28</v>
      </c>
      <c r="C106" s="154">
        <v>-3239761.68</v>
      </c>
      <c r="D106" s="154">
        <v>478112.59999999963</v>
      </c>
      <c r="E106" s="154">
        <v>478112.6</v>
      </c>
      <c r="F106" s="154">
        <v>42600</v>
      </c>
      <c r="G106" s="154">
        <v>0</v>
      </c>
      <c r="H106" s="11" t="s">
        <v>429</v>
      </c>
    </row>
    <row r="107" spans="1:8" ht="15">
      <c r="A107" s="150" t="s">
        <v>318</v>
      </c>
      <c r="B107" s="154">
        <v>1603823</v>
      </c>
      <c r="C107" s="154">
        <v>-20872.03</v>
      </c>
      <c r="D107" s="154">
        <v>1582950.97</v>
      </c>
      <c r="E107" s="154">
        <v>1582950.97</v>
      </c>
      <c r="F107" s="154">
        <v>1513544.83</v>
      </c>
      <c r="G107" s="154">
        <v>0</v>
      </c>
      <c r="H107" s="11" t="s">
        <v>430</v>
      </c>
    </row>
    <row r="108" spans="1:8" ht="15">
      <c r="A108" s="150" t="s">
        <v>320</v>
      </c>
      <c r="B108" s="154">
        <v>8292991</v>
      </c>
      <c r="C108" s="154">
        <v>-1069369.6599999999</v>
      </c>
      <c r="D108" s="154">
        <v>7223621.3399999999</v>
      </c>
      <c r="E108" s="154">
        <v>7223621.3399999999</v>
      </c>
      <c r="F108" s="154">
        <v>7032379.6399999997</v>
      </c>
      <c r="G108" s="154">
        <v>0</v>
      </c>
      <c r="H108" s="11" t="s">
        <v>431</v>
      </c>
    </row>
    <row r="109" spans="1:8" ht="15">
      <c r="A109" s="150" t="s">
        <v>322</v>
      </c>
      <c r="B109" s="154"/>
      <c r="C109" s="154"/>
      <c r="D109" s="154">
        <v>0</v>
      </c>
      <c r="E109" s="154"/>
      <c r="F109" s="154"/>
      <c r="G109" s="154">
        <v>0</v>
      </c>
      <c r="H109" s="11" t="s">
        <v>432</v>
      </c>
    </row>
    <row r="110" spans="1:8" ht="15">
      <c r="A110" s="150" t="s">
        <v>324</v>
      </c>
      <c r="B110" s="154">
        <v>52500</v>
      </c>
      <c r="C110" s="154">
        <v>-35030.67</v>
      </c>
      <c r="D110" s="154">
        <v>17469.330000000002</v>
      </c>
      <c r="E110" s="154">
        <v>17469.330000000002</v>
      </c>
      <c r="F110" s="154">
        <v>17469.330000000002</v>
      </c>
      <c r="G110" s="154">
        <v>0</v>
      </c>
      <c r="H110" s="11" t="s">
        <v>433</v>
      </c>
    </row>
    <row r="111" spans="1:8" ht="15">
      <c r="A111" s="150" t="s">
        <v>326</v>
      </c>
      <c r="B111" s="154">
        <v>240000</v>
      </c>
      <c r="C111" s="154">
        <v>760948.31</v>
      </c>
      <c r="D111" s="154">
        <v>1000948.31</v>
      </c>
      <c r="E111" s="154">
        <v>800948.31</v>
      </c>
      <c r="F111" s="154">
        <v>798949.71</v>
      </c>
      <c r="G111" s="154">
        <v>200000</v>
      </c>
      <c r="H111" s="11" t="s">
        <v>434</v>
      </c>
    </row>
    <row r="112" spans="1:8" ht="15">
      <c r="A112" s="150" t="s">
        <v>328</v>
      </c>
      <c r="B112" s="154">
        <v>0</v>
      </c>
      <c r="C112" s="154">
        <v>941631.66</v>
      </c>
      <c r="D112" s="154">
        <v>941631.66</v>
      </c>
      <c r="E112" s="154">
        <v>941631.66</v>
      </c>
      <c r="F112" s="154">
        <v>741699.96</v>
      </c>
      <c r="G112" s="154">
        <v>0</v>
      </c>
      <c r="H112" s="10"/>
    </row>
    <row r="113" spans="1:8" ht="15">
      <c r="A113" s="149" t="s">
        <v>329</v>
      </c>
      <c r="B113" s="154">
        <v>16941553</v>
      </c>
      <c r="C113" s="154">
        <v>2082320</v>
      </c>
      <c r="D113" s="154">
        <v>19023873</v>
      </c>
      <c r="E113" s="154">
        <v>19023873</v>
      </c>
      <c r="F113" s="154">
        <v>19023873</v>
      </c>
      <c r="G113" s="154">
        <v>0</v>
      </c>
      <c r="H113" s="11" t="s">
        <v>435</v>
      </c>
    </row>
    <row r="114" spans="1:8" ht="15">
      <c r="A114" s="150" t="s">
        <v>331</v>
      </c>
      <c r="B114" s="154">
        <v>14441553</v>
      </c>
      <c r="C114" s="154">
        <v>2120000</v>
      </c>
      <c r="D114" s="154">
        <v>16561553</v>
      </c>
      <c r="E114" s="154">
        <v>16561553</v>
      </c>
      <c r="F114" s="154">
        <v>16561553</v>
      </c>
      <c r="G114" s="154">
        <v>0</v>
      </c>
      <c r="H114" s="11" t="s">
        <v>436</v>
      </c>
    </row>
    <row r="115" spans="1:8" ht="15">
      <c r="A115" s="150" t="s">
        <v>333</v>
      </c>
      <c r="B115" s="154"/>
      <c r="C115" s="154"/>
      <c r="D115" s="154">
        <v>0</v>
      </c>
      <c r="E115" s="154"/>
      <c r="F115" s="154"/>
      <c r="G115" s="154">
        <v>0</v>
      </c>
      <c r="H115" s="11" t="s">
        <v>437</v>
      </c>
    </row>
    <row r="116" spans="1:8" ht="15">
      <c r="A116" s="150" t="s">
        <v>335</v>
      </c>
      <c r="B116" s="154"/>
      <c r="C116" s="154"/>
      <c r="D116" s="154">
        <v>0</v>
      </c>
      <c r="E116" s="154"/>
      <c r="F116" s="154"/>
      <c r="G116" s="154">
        <v>0</v>
      </c>
      <c r="H116" s="11" t="s">
        <v>438</v>
      </c>
    </row>
    <row r="117" spans="1:8" ht="15">
      <c r="A117" s="150" t="s">
        <v>337</v>
      </c>
      <c r="B117" s="154">
        <v>1750000</v>
      </c>
      <c r="C117" s="154">
        <v>-37680</v>
      </c>
      <c r="D117" s="154">
        <v>1712320</v>
      </c>
      <c r="E117" s="154">
        <v>1712320</v>
      </c>
      <c r="F117" s="154">
        <v>1712320</v>
      </c>
      <c r="G117" s="154">
        <v>0</v>
      </c>
      <c r="H117" s="11" t="s">
        <v>439</v>
      </c>
    </row>
    <row r="118" spans="1:8" ht="15">
      <c r="A118" s="150" t="s">
        <v>339</v>
      </c>
      <c r="B118" s="154"/>
      <c r="C118" s="154"/>
      <c r="D118" s="154">
        <v>0</v>
      </c>
      <c r="E118" s="154"/>
      <c r="F118" s="154"/>
      <c r="G118" s="154">
        <v>0</v>
      </c>
      <c r="H118" s="11" t="s">
        <v>440</v>
      </c>
    </row>
    <row r="119" spans="1:8" ht="15">
      <c r="A119" s="150" t="s">
        <v>341</v>
      </c>
      <c r="B119" s="154">
        <v>750000</v>
      </c>
      <c r="C119" s="154">
        <v>0</v>
      </c>
      <c r="D119" s="154">
        <v>750000</v>
      </c>
      <c r="E119" s="154">
        <v>750000</v>
      </c>
      <c r="F119" s="154">
        <v>750000</v>
      </c>
      <c r="G119" s="154">
        <v>0</v>
      </c>
      <c r="H119" s="12"/>
    </row>
    <row r="120" spans="1:8" ht="15">
      <c r="A120" s="150" t="s">
        <v>342</v>
      </c>
      <c r="B120" s="154"/>
      <c r="C120" s="154"/>
      <c r="D120" s="154">
        <v>0</v>
      </c>
      <c r="E120" s="154"/>
      <c r="F120" s="154"/>
      <c r="G120" s="154">
        <v>0</v>
      </c>
      <c r="H120" s="12"/>
    </row>
    <row r="121" spans="1:8" ht="15">
      <c r="A121" s="150" t="s">
        <v>343</v>
      </c>
      <c r="B121" s="154"/>
      <c r="C121" s="154"/>
      <c r="D121" s="154">
        <v>0</v>
      </c>
      <c r="E121" s="154"/>
      <c r="F121" s="154"/>
      <c r="G121" s="154">
        <v>0</v>
      </c>
      <c r="H121" s="11" t="s">
        <v>441</v>
      </c>
    </row>
    <row r="122" spans="1:8" ht="15">
      <c r="A122" s="150" t="s">
        <v>345</v>
      </c>
      <c r="B122" s="154"/>
      <c r="C122" s="154"/>
      <c r="D122" s="154">
        <v>0</v>
      </c>
      <c r="E122" s="154"/>
      <c r="F122" s="154"/>
      <c r="G122" s="154">
        <v>0</v>
      </c>
      <c r="H122" s="10"/>
    </row>
    <row r="123" spans="1:8" ht="15">
      <c r="A123" s="149" t="s">
        <v>346</v>
      </c>
      <c r="B123" s="154">
        <v>1010141</v>
      </c>
      <c r="C123" s="154">
        <v>898203.66000000015</v>
      </c>
      <c r="D123" s="154">
        <v>1908344.6600000001</v>
      </c>
      <c r="E123" s="154">
        <v>1908344.6600000001</v>
      </c>
      <c r="F123" s="154">
        <v>1908344.6600000001</v>
      </c>
      <c r="G123" s="154">
        <v>0</v>
      </c>
      <c r="H123" s="11" t="s">
        <v>442</v>
      </c>
    </row>
    <row r="124" spans="1:8" ht="15">
      <c r="A124" s="150" t="s">
        <v>348</v>
      </c>
      <c r="B124" s="154">
        <v>149677</v>
      </c>
      <c r="C124" s="154">
        <v>-64577</v>
      </c>
      <c r="D124" s="154">
        <v>85100</v>
      </c>
      <c r="E124" s="154">
        <v>85100</v>
      </c>
      <c r="F124" s="154">
        <v>85100</v>
      </c>
      <c r="G124" s="154">
        <v>0</v>
      </c>
      <c r="H124" s="11" t="s">
        <v>443</v>
      </c>
    </row>
    <row r="125" spans="1:8" ht="15">
      <c r="A125" s="150" t="s">
        <v>350</v>
      </c>
      <c r="B125" s="154">
        <v>0</v>
      </c>
      <c r="C125" s="154">
        <v>0</v>
      </c>
      <c r="D125" s="154">
        <v>0</v>
      </c>
      <c r="E125" s="154">
        <v>0</v>
      </c>
      <c r="F125" s="154">
        <v>0</v>
      </c>
      <c r="G125" s="154">
        <v>0</v>
      </c>
      <c r="H125" s="11" t="s">
        <v>444</v>
      </c>
    </row>
    <row r="126" spans="1:8" ht="15">
      <c r="A126" s="150" t="s">
        <v>352</v>
      </c>
      <c r="B126" s="154"/>
      <c r="C126" s="154"/>
      <c r="D126" s="154">
        <v>0</v>
      </c>
      <c r="E126" s="154"/>
      <c r="F126" s="154"/>
      <c r="G126" s="154">
        <v>0</v>
      </c>
      <c r="H126" s="11" t="s">
        <v>445</v>
      </c>
    </row>
    <row r="127" spans="1:8" ht="15">
      <c r="A127" s="150" t="s">
        <v>354</v>
      </c>
      <c r="B127" s="154">
        <v>0</v>
      </c>
      <c r="C127" s="154">
        <v>1264000</v>
      </c>
      <c r="D127" s="154">
        <v>1264000</v>
      </c>
      <c r="E127" s="154">
        <v>1264000</v>
      </c>
      <c r="F127" s="154">
        <v>1264000</v>
      </c>
      <c r="G127" s="154">
        <v>0</v>
      </c>
      <c r="H127" s="11" t="s">
        <v>446</v>
      </c>
    </row>
    <row r="128" spans="1:8" ht="15">
      <c r="A128" s="150" t="s">
        <v>356</v>
      </c>
      <c r="B128" s="154">
        <v>140000</v>
      </c>
      <c r="C128" s="154">
        <v>-56061.7</v>
      </c>
      <c r="D128" s="154">
        <v>83938.3</v>
      </c>
      <c r="E128" s="154">
        <v>83938.3</v>
      </c>
      <c r="F128" s="154">
        <v>83938.3</v>
      </c>
      <c r="G128" s="154">
        <v>0</v>
      </c>
      <c r="H128" s="11" t="s">
        <v>447</v>
      </c>
    </row>
    <row r="129" spans="1:8" ht="15">
      <c r="A129" s="150" t="s">
        <v>358</v>
      </c>
      <c r="B129" s="154">
        <v>220464</v>
      </c>
      <c r="C129" s="154">
        <v>254842.36</v>
      </c>
      <c r="D129" s="154">
        <v>475306.36</v>
      </c>
      <c r="E129" s="154">
        <v>475306.36</v>
      </c>
      <c r="F129" s="154">
        <v>475306.36</v>
      </c>
      <c r="G129" s="154">
        <v>0</v>
      </c>
      <c r="H129" s="11" t="s">
        <v>448</v>
      </c>
    </row>
    <row r="130" spans="1:8" ht="15">
      <c r="A130" s="150" t="s">
        <v>360</v>
      </c>
      <c r="B130" s="154"/>
      <c r="C130" s="154"/>
      <c r="D130" s="154">
        <v>0</v>
      </c>
      <c r="E130" s="154"/>
      <c r="F130" s="154"/>
      <c r="G130" s="154">
        <v>0</v>
      </c>
      <c r="H130" s="11" t="s">
        <v>449</v>
      </c>
    </row>
    <row r="131" spans="1:8" ht="15">
      <c r="A131" s="150" t="s">
        <v>362</v>
      </c>
      <c r="B131" s="154"/>
      <c r="C131" s="154"/>
      <c r="D131" s="154">
        <v>0</v>
      </c>
      <c r="E131" s="154"/>
      <c r="F131" s="154"/>
      <c r="G131" s="154">
        <v>0</v>
      </c>
      <c r="H131" s="11" t="s">
        <v>450</v>
      </c>
    </row>
    <row r="132" spans="1:8" ht="15">
      <c r="A132" s="150" t="s">
        <v>364</v>
      </c>
      <c r="B132" s="154">
        <v>500000</v>
      </c>
      <c r="C132" s="154">
        <v>-500000</v>
      </c>
      <c r="D132" s="154">
        <v>0</v>
      </c>
      <c r="E132" s="154">
        <v>0</v>
      </c>
      <c r="F132" s="154">
        <v>0</v>
      </c>
      <c r="G132" s="154">
        <v>0</v>
      </c>
      <c r="H132" s="10"/>
    </row>
    <row r="133" spans="1:8" ht="15">
      <c r="A133" s="149" t="s">
        <v>365</v>
      </c>
      <c r="B133" s="154">
        <v>116917774.3</v>
      </c>
      <c r="C133" s="154">
        <v>86169609.640000001</v>
      </c>
      <c r="D133" s="154">
        <v>203087383.94000003</v>
      </c>
      <c r="E133" s="154">
        <v>167443658.25999999</v>
      </c>
      <c r="F133" s="154">
        <v>162853953.47</v>
      </c>
      <c r="G133" s="154">
        <v>35643725.68</v>
      </c>
      <c r="H133" s="11" t="s">
        <v>451</v>
      </c>
    </row>
    <row r="134" spans="1:8" ht="15">
      <c r="A134" s="150" t="s">
        <v>367</v>
      </c>
      <c r="B134" s="154">
        <v>87867166.769999996</v>
      </c>
      <c r="C134" s="154">
        <v>85805638.030000001</v>
      </c>
      <c r="D134" s="154">
        <v>173672804.80000001</v>
      </c>
      <c r="E134" s="154">
        <v>138294388.55000001</v>
      </c>
      <c r="F134" s="154">
        <v>133805869.48</v>
      </c>
      <c r="G134" s="154">
        <v>35378416.25</v>
      </c>
      <c r="H134" s="11" t="s">
        <v>452</v>
      </c>
    </row>
    <row r="135" spans="1:8" ht="15">
      <c r="A135" s="150" t="s">
        <v>369</v>
      </c>
      <c r="B135" s="154">
        <v>28263111.530000001</v>
      </c>
      <c r="C135" s="154">
        <v>-4180831.7</v>
      </c>
      <c r="D135" s="154">
        <v>24082279.830000002</v>
      </c>
      <c r="E135" s="154">
        <v>23948793.199999999</v>
      </c>
      <c r="F135" s="154">
        <v>23847607.48</v>
      </c>
      <c r="G135" s="154">
        <v>133486.63000000268</v>
      </c>
      <c r="H135" s="11" t="s">
        <v>453</v>
      </c>
    </row>
    <row r="136" spans="1:8" ht="15">
      <c r="A136" s="150" t="s">
        <v>371</v>
      </c>
      <c r="B136" s="154">
        <v>787496</v>
      </c>
      <c r="C136" s="154">
        <v>4544803.3099999996</v>
      </c>
      <c r="D136" s="154">
        <v>5332299.3099999996</v>
      </c>
      <c r="E136" s="154">
        <v>5200476.51</v>
      </c>
      <c r="F136" s="154">
        <v>5200476.51</v>
      </c>
      <c r="G136" s="154">
        <v>131822.79999999981</v>
      </c>
      <c r="H136" s="10"/>
    </row>
    <row r="137" spans="1:8" ht="15">
      <c r="A137" s="149" t="s">
        <v>372</v>
      </c>
      <c r="B137" s="154">
        <v>0</v>
      </c>
      <c r="C137" s="154">
        <v>0</v>
      </c>
      <c r="D137" s="154">
        <v>0</v>
      </c>
      <c r="E137" s="154">
        <v>0</v>
      </c>
      <c r="F137" s="154">
        <v>0</v>
      </c>
      <c r="G137" s="154">
        <v>0</v>
      </c>
      <c r="H137" s="11" t="s">
        <v>454</v>
      </c>
    </row>
    <row r="138" spans="1:8" ht="15">
      <c r="A138" s="150" t="s">
        <v>374</v>
      </c>
      <c r="B138" s="154"/>
      <c r="C138" s="154"/>
      <c r="D138" s="154">
        <v>0</v>
      </c>
      <c r="E138" s="154"/>
      <c r="F138" s="154"/>
      <c r="G138" s="154">
        <v>0</v>
      </c>
      <c r="H138" s="11" t="s">
        <v>455</v>
      </c>
    </row>
    <row r="139" spans="1:8" ht="15">
      <c r="A139" s="150" t="s">
        <v>376</v>
      </c>
      <c r="B139" s="154"/>
      <c r="C139" s="154"/>
      <c r="D139" s="154">
        <v>0</v>
      </c>
      <c r="E139" s="154"/>
      <c r="F139" s="154"/>
      <c r="G139" s="154">
        <v>0</v>
      </c>
      <c r="H139" s="11" t="s">
        <v>456</v>
      </c>
    </row>
    <row r="140" spans="1:8" ht="15">
      <c r="A140" s="150" t="s">
        <v>378</v>
      </c>
      <c r="B140" s="154"/>
      <c r="C140" s="154"/>
      <c r="D140" s="154">
        <v>0</v>
      </c>
      <c r="E140" s="154"/>
      <c r="F140" s="154"/>
      <c r="G140" s="154">
        <v>0</v>
      </c>
      <c r="H140" s="11" t="s">
        <v>457</v>
      </c>
    </row>
    <row r="141" spans="1:8" ht="15">
      <c r="A141" s="150" t="s">
        <v>380</v>
      </c>
      <c r="B141" s="154"/>
      <c r="C141" s="154"/>
      <c r="D141" s="154">
        <v>0</v>
      </c>
      <c r="E141" s="154"/>
      <c r="F141" s="154"/>
      <c r="G141" s="154">
        <v>0</v>
      </c>
      <c r="H141" s="11" t="s">
        <v>458</v>
      </c>
    </row>
    <row r="142" spans="1:8" ht="15">
      <c r="A142" s="150" t="s">
        <v>382</v>
      </c>
      <c r="B142" s="154"/>
      <c r="C142" s="154"/>
      <c r="D142" s="154">
        <v>0</v>
      </c>
      <c r="E142" s="154"/>
      <c r="F142" s="154"/>
      <c r="G142" s="154">
        <v>0</v>
      </c>
      <c r="H142" s="11"/>
    </row>
    <row r="143" spans="1:8" ht="15">
      <c r="A143" s="150" t="s">
        <v>617</v>
      </c>
      <c r="B143" s="154"/>
      <c r="C143" s="154"/>
      <c r="D143" s="154">
        <v>0</v>
      </c>
      <c r="E143" s="154"/>
      <c r="F143" s="154"/>
      <c r="G143" s="154">
        <v>0</v>
      </c>
      <c r="H143" s="11" t="s">
        <v>459</v>
      </c>
    </row>
    <row r="144" spans="1:8" ht="15">
      <c r="A144" s="150" t="s">
        <v>384</v>
      </c>
      <c r="B144" s="154"/>
      <c r="C144" s="154"/>
      <c r="D144" s="154">
        <v>0</v>
      </c>
      <c r="E144" s="154"/>
      <c r="F144" s="154"/>
      <c r="G144" s="154">
        <v>0</v>
      </c>
      <c r="H144" s="11" t="s">
        <v>460</v>
      </c>
    </row>
    <row r="145" spans="1:8" ht="15">
      <c r="A145" s="150" t="s">
        <v>386</v>
      </c>
      <c r="B145" s="154"/>
      <c r="C145" s="154"/>
      <c r="D145" s="154">
        <v>0</v>
      </c>
      <c r="E145" s="154"/>
      <c r="F145" s="154"/>
      <c r="G145" s="154">
        <v>0</v>
      </c>
      <c r="H145" s="10"/>
    </row>
    <row r="146" spans="1:8" ht="15">
      <c r="A146" s="149" t="s">
        <v>387</v>
      </c>
      <c r="B146" s="154">
        <v>4166068</v>
      </c>
      <c r="C146" s="154">
        <v>2231742.89</v>
      </c>
      <c r="D146" s="154">
        <v>6397810.8900000006</v>
      </c>
      <c r="E146" s="154">
        <v>3508997.23</v>
      </c>
      <c r="F146" s="154">
        <v>3508997.23</v>
      </c>
      <c r="G146" s="154">
        <v>2888813.6600000006</v>
      </c>
      <c r="H146" s="11" t="s">
        <v>461</v>
      </c>
    </row>
    <row r="147" spans="1:8" ht="15">
      <c r="A147" s="150" t="s">
        <v>389</v>
      </c>
      <c r="B147" s="154"/>
      <c r="C147" s="154"/>
      <c r="D147" s="154">
        <v>0</v>
      </c>
      <c r="E147" s="154"/>
      <c r="F147" s="154"/>
      <c r="G147" s="154">
        <v>0</v>
      </c>
      <c r="H147" s="11" t="s">
        <v>462</v>
      </c>
    </row>
    <row r="148" spans="1:8" ht="15">
      <c r="A148" s="150" t="s">
        <v>391</v>
      </c>
      <c r="B148" s="154"/>
      <c r="C148" s="154"/>
      <c r="D148" s="154">
        <v>0</v>
      </c>
      <c r="E148" s="154"/>
      <c r="F148" s="154"/>
      <c r="G148" s="154">
        <v>0</v>
      </c>
      <c r="H148" s="11" t="s">
        <v>463</v>
      </c>
    </row>
    <row r="149" spans="1:8" ht="15">
      <c r="A149" s="150" t="s">
        <v>393</v>
      </c>
      <c r="B149" s="154">
        <v>4166068</v>
      </c>
      <c r="C149" s="154">
        <v>2231742.89</v>
      </c>
      <c r="D149" s="154">
        <v>6397810.8900000006</v>
      </c>
      <c r="E149" s="154">
        <v>3508997.23</v>
      </c>
      <c r="F149" s="154">
        <v>3508997.23</v>
      </c>
      <c r="G149" s="154">
        <v>2888813.6600000006</v>
      </c>
      <c r="H149" s="10"/>
    </row>
    <row r="150" spans="1:8" ht="15">
      <c r="A150" s="149" t="s">
        <v>394</v>
      </c>
      <c r="B150" s="154">
        <v>29030000</v>
      </c>
      <c r="C150" s="154">
        <v>-4513596.46</v>
      </c>
      <c r="D150" s="154">
        <v>24516403.539999999</v>
      </c>
      <c r="E150" s="154">
        <v>24516403.539999999</v>
      </c>
      <c r="F150" s="154">
        <v>24516403.539999999</v>
      </c>
      <c r="G150" s="154">
        <v>0</v>
      </c>
      <c r="H150" s="11" t="s">
        <v>464</v>
      </c>
    </row>
    <row r="151" spans="1:8" ht="15">
      <c r="A151" s="150" t="s">
        <v>396</v>
      </c>
      <c r="B151" s="154">
        <v>24000000</v>
      </c>
      <c r="C151" s="154">
        <v>0</v>
      </c>
      <c r="D151" s="154">
        <v>24000000</v>
      </c>
      <c r="E151" s="154">
        <v>24000000</v>
      </c>
      <c r="F151" s="154">
        <v>24000000</v>
      </c>
      <c r="G151" s="154">
        <v>0</v>
      </c>
      <c r="H151" s="11" t="s">
        <v>465</v>
      </c>
    </row>
    <row r="152" spans="1:8" ht="15">
      <c r="A152" s="150" t="s">
        <v>398</v>
      </c>
      <c r="B152" s="154">
        <v>4500000</v>
      </c>
      <c r="C152" s="154">
        <v>-3983596.46</v>
      </c>
      <c r="D152" s="154">
        <v>516403.54000000004</v>
      </c>
      <c r="E152" s="154">
        <v>516403.54</v>
      </c>
      <c r="F152" s="154">
        <v>516403.54</v>
      </c>
      <c r="G152" s="154">
        <v>0</v>
      </c>
      <c r="H152" s="11" t="s">
        <v>466</v>
      </c>
    </row>
    <row r="153" spans="1:8" ht="15">
      <c r="A153" s="150" t="s">
        <v>400</v>
      </c>
      <c r="B153" s="154">
        <v>480000</v>
      </c>
      <c r="C153" s="154">
        <v>-480000</v>
      </c>
      <c r="D153" s="154">
        <v>0</v>
      </c>
      <c r="E153" s="154">
        <v>0</v>
      </c>
      <c r="F153" s="154">
        <v>0</v>
      </c>
      <c r="G153" s="154">
        <v>0</v>
      </c>
      <c r="H153" s="11" t="s">
        <v>467</v>
      </c>
    </row>
    <row r="154" spans="1:8" ht="15">
      <c r="A154" s="143" t="s">
        <v>402</v>
      </c>
      <c r="B154" s="154">
        <v>50000</v>
      </c>
      <c r="C154" s="154">
        <v>-50000</v>
      </c>
      <c r="D154" s="154">
        <v>0</v>
      </c>
      <c r="E154" s="154">
        <v>0</v>
      </c>
      <c r="F154" s="154">
        <v>0</v>
      </c>
      <c r="G154" s="154">
        <v>0</v>
      </c>
      <c r="H154" s="11" t="s">
        <v>468</v>
      </c>
    </row>
    <row r="155" spans="1:8" ht="15">
      <c r="A155" s="150" t="s">
        <v>404</v>
      </c>
      <c r="B155" s="154"/>
      <c r="C155" s="154"/>
      <c r="D155" s="154">
        <v>0</v>
      </c>
      <c r="E155" s="154"/>
      <c r="F155" s="154"/>
      <c r="G155" s="154">
        <v>0</v>
      </c>
      <c r="H155" s="11" t="s">
        <v>469</v>
      </c>
    </row>
    <row r="156" spans="1:8" ht="15">
      <c r="A156" s="150" t="s">
        <v>406</v>
      </c>
      <c r="B156" s="154"/>
      <c r="C156" s="154"/>
      <c r="D156" s="154">
        <v>0</v>
      </c>
      <c r="E156" s="154"/>
      <c r="F156" s="154"/>
      <c r="G156" s="154">
        <v>0</v>
      </c>
      <c r="H156" s="11" t="s">
        <v>470</v>
      </c>
    </row>
    <row r="157" spans="1:8" ht="15">
      <c r="A157" s="150" t="s">
        <v>408</v>
      </c>
      <c r="B157" s="154"/>
      <c r="C157" s="154"/>
      <c r="D157" s="154">
        <v>0</v>
      </c>
      <c r="E157" s="154"/>
      <c r="F157" s="154"/>
      <c r="G157" s="154">
        <v>0</v>
      </c>
      <c r="H157" s="10"/>
    </row>
    <row r="158" spans="1:8" ht="15">
      <c r="A158" s="144"/>
      <c r="B158" s="155"/>
      <c r="C158" s="155"/>
      <c r="D158" s="155"/>
      <c r="E158" s="155"/>
      <c r="F158" s="155"/>
      <c r="G158" s="155"/>
      <c r="H158" s="10"/>
    </row>
    <row r="159" spans="1:8" ht="15">
      <c r="A159" s="145" t="s">
        <v>471</v>
      </c>
      <c r="B159" s="153">
        <v>508752138</v>
      </c>
      <c r="C159" s="153">
        <v>107158905.00000001</v>
      </c>
      <c r="D159" s="153">
        <v>615911043</v>
      </c>
      <c r="E159" s="153">
        <v>532876848.71999997</v>
      </c>
      <c r="F159" s="153">
        <v>520702000.11000001</v>
      </c>
      <c r="G159" s="153">
        <v>83034194.280000001</v>
      </c>
      <c r="H159" s="10"/>
    </row>
    <row r="160" spans="1:8" ht="15">
      <c r="A160" s="147"/>
      <c r="B160" s="156"/>
      <c r="C160" s="156"/>
      <c r="D160" s="156"/>
      <c r="E160" s="156"/>
      <c r="F160" s="156"/>
      <c r="G160" s="156"/>
    </row>
    <row r="162" spans="1:1">
      <c r="A162" t="s">
        <v>629</v>
      </c>
    </row>
  </sheetData>
  <mergeCells count="9">
    <mergeCell ref="A5:G5"/>
    <mergeCell ref="A6:G6"/>
    <mergeCell ref="A1:G1"/>
    <mergeCell ref="A7:A8"/>
    <mergeCell ref="B7:F7"/>
    <mergeCell ref="G7:G8"/>
    <mergeCell ref="A2:G2"/>
    <mergeCell ref="A3:G3"/>
    <mergeCell ref="A4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G32"/>
  <sheetViews>
    <sheetView workbookViewId="0">
      <selection sqref="A1:G30"/>
    </sheetView>
  </sheetViews>
  <sheetFormatPr baseColWidth="10" defaultRowHeight="11.25"/>
  <cols>
    <col min="1" max="1" width="45.83203125" style="1" customWidth="1"/>
    <col min="2" max="5" width="17.83203125" style="1" bestFit="1" customWidth="1"/>
    <col min="6" max="6" width="19.33203125" style="1" customWidth="1"/>
    <col min="7" max="7" width="17.83203125" style="1" bestFit="1" customWidth="1"/>
    <col min="8" max="16384" width="12" style="1"/>
  </cols>
  <sheetData>
    <row r="1" spans="1:7" ht="21" customHeight="1">
      <c r="A1" s="232" t="s">
        <v>627</v>
      </c>
      <c r="B1" s="232"/>
      <c r="C1" s="232"/>
      <c r="D1" s="232"/>
      <c r="E1" s="232"/>
      <c r="F1" s="232"/>
      <c r="G1" s="232"/>
    </row>
    <row r="2" spans="1:7" ht="15">
      <c r="A2" s="213" t="s">
        <v>569</v>
      </c>
      <c r="B2" s="214"/>
      <c r="C2" s="214"/>
      <c r="D2" s="214"/>
      <c r="E2" s="214"/>
      <c r="F2" s="214"/>
      <c r="G2" s="215"/>
    </row>
    <row r="3" spans="1:7" ht="15">
      <c r="A3" s="216" t="s">
        <v>592</v>
      </c>
      <c r="B3" s="217"/>
      <c r="C3" s="217"/>
      <c r="D3" s="217"/>
      <c r="E3" s="217"/>
      <c r="F3" s="217"/>
      <c r="G3" s="218"/>
    </row>
    <row r="4" spans="1:7" ht="15">
      <c r="A4" s="216" t="s">
        <v>593</v>
      </c>
      <c r="B4" s="217"/>
      <c r="C4" s="217"/>
      <c r="D4" s="217"/>
      <c r="E4" s="217"/>
      <c r="F4" s="217"/>
      <c r="G4" s="218"/>
    </row>
    <row r="5" spans="1:7" ht="15">
      <c r="A5" s="219" t="s">
        <v>634</v>
      </c>
      <c r="B5" s="220"/>
      <c r="C5" s="220"/>
      <c r="D5" s="220"/>
      <c r="E5" s="220"/>
      <c r="F5" s="220"/>
      <c r="G5" s="221"/>
    </row>
    <row r="6" spans="1:7" ht="15">
      <c r="A6" s="222" t="s">
        <v>571</v>
      </c>
      <c r="B6" s="223"/>
      <c r="C6" s="223"/>
      <c r="D6" s="223"/>
      <c r="E6" s="223"/>
      <c r="F6" s="223"/>
      <c r="G6" s="224"/>
    </row>
    <row r="7" spans="1:7" ht="15">
      <c r="A7" s="227" t="s">
        <v>0</v>
      </c>
      <c r="B7" s="237" t="s">
        <v>269</v>
      </c>
      <c r="C7" s="237"/>
      <c r="D7" s="237"/>
      <c r="E7" s="237"/>
      <c r="F7" s="237"/>
      <c r="G7" s="238" t="s">
        <v>274</v>
      </c>
    </row>
    <row r="8" spans="1:7" ht="30">
      <c r="A8" s="228"/>
      <c r="B8" s="162" t="s">
        <v>270</v>
      </c>
      <c r="C8" s="163" t="s">
        <v>203</v>
      </c>
      <c r="D8" s="162" t="s">
        <v>204</v>
      </c>
      <c r="E8" s="162" t="s">
        <v>166</v>
      </c>
      <c r="F8" s="162" t="s">
        <v>181</v>
      </c>
      <c r="G8" s="239"/>
    </row>
    <row r="9" spans="1:7" ht="15">
      <c r="A9" s="157" t="s">
        <v>594</v>
      </c>
      <c r="B9" s="164">
        <v>276893577</v>
      </c>
      <c r="C9" s="164">
        <v>22702761.75</v>
      </c>
      <c r="D9" s="164">
        <v>299596338.75</v>
      </c>
      <c r="E9" s="164">
        <v>255294683.81</v>
      </c>
      <c r="F9" s="164">
        <v>252115406.04000002</v>
      </c>
      <c r="G9" s="164">
        <v>44301654.939999998</v>
      </c>
    </row>
    <row r="10" spans="1:7" ht="15">
      <c r="A10" s="169">
        <v>3111</v>
      </c>
      <c r="B10" s="165">
        <v>264945555</v>
      </c>
      <c r="C10" s="165">
        <v>0</v>
      </c>
      <c r="D10" s="165">
        <v>264945555</v>
      </c>
      <c r="E10" s="165">
        <v>241270208.34</v>
      </c>
      <c r="F10" s="165">
        <v>238119259.21000001</v>
      </c>
      <c r="G10" s="165">
        <v>23675346.659999996</v>
      </c>
    </row>
    <row r="11" spans="1:7" ht="15">
      <c r="A11" s="169">
        <v>3112</v>
      </c>
      <c r="B11" s="165">
        <v>11948022</v>
      </c>
      <c r="C11" s="165">
        <v>0</v>
      </c>
      <c r="D11" s="165">
        <v>11948022</v>
      </c>
      <c r="E11" s="165">
        <v>14024475.470000001</v>
      </c>
      <c r="F11" s="165">
        <v>13996146.83</v>
      </c>
      <c r="G11" s="165">
        <v>-2076453.4700000007</v>
      </c>
    </row>
    <row r="12" spans="1:7" ht="15">
      <c r="A12" s="169">
        <v>3111</v>
      </c>
      <c r="B12" s="165">
        <v>0</v>
      </c>
      <c r="C12" s="165">
        <v>20626308.280000001</v>
      </c>
      <c r="D12" s="165">
        <v>20626308.280000001</v>
      </c>
      <c r="E12" s="165">
        <v>0</v>
      </c>
      <c r="F12" s="165">
        <v>0</v>
      </c>
      <c r="G12" s="165">
        <v>20626308.280000001</v>
      </c>
    </row>
    <row r="13" spans="1:7" ht="15">
      <c r="A13" s="169">
        <v>3112</v>
      </c>
      <c r="B13" s="165">
        <v>0</v>
      </c>
      <c r="C13" s="165">
        <v>2076453.47</v>
      </c>
      <c r="D13" s="165">
        <v>2076453.47</v>
      </c>
      <c r="E13" s="165">
        <v>0</v>
      </c>
      <c r="F13" s="165">
        <v>0</v>
      </c>
      <c r="G13" s="165">
        <v>2076453.47</v>
      </c>
    </row>
    <row r="14" spans="1:7" ht="15">
      <c r="A14" s="161" t="s">
        <v>564</v>
      </c>
      <c r="B14" s="165"/>
      <c r="C14" s="165"/>
      <c r="D14" s="165">
        <v>0</v>
      </c>
      <c r="E14" s="165"/>
      <c r="F14" s="165"/>
      <c r="G14" s="165">
        <v>0</v>
      </c>
    </row>
    <row r="15" spans="1:7" ht="15">
      <c r="A15" s="161" t="s">
        <v>565</v>
      </c>
      <c r="B15" s="165"/>
      <c r="C15" s="165"/>
      <c r="D15" s="165">
        <v>0</v>
      </c>
      <c r="E15" s="165"/>
      <c r="F15" s="165"/>
      <c r="G15" s="165">
        <v>0</v>
      </c>
    </row>
    <row r="16" spans="1:7" ht="15">
      <c r="A16" s="161" t="s">
        <v>566</v>
      </c>
      <c r="B16" s="165"/>
      <c r="C16" s="165"/>
      <c r="D16" s="165">
        <v>0</v>
      </c>
      <c r="E16" s="165"/>
      <c r="F16" s="165"/>
      <c r="G16" s="165">
        <v>0</v>
      </c>
    </row>
    <row r="17" spans="1:7" ht="15">
      <c r="A17" s="161" t="s">
        <v>595</v>
      </c>
      <c r="B17" s="165"/>
      <c r="C17" s="165"/>
      <c r="D17" s="165">
        <v>0</v>
      </c>
      <c r="E17" s="165"/>
      <c r="F17" s="165"/>
      <c r="G17" s="165">
        <v>0</v>
      </c>
    </row>
    <row r="18" spans="1:7" ht="15">
      <c r="A18" s="160" t="s">
        <v>577</v>
      </c>
      <c r="B18" s="166"/>
      <c r="C18" s="166"/>
      <c r="D18" s="166"/>
      <c r="E18" s="166"/>
      <c r="F18" s="166"/>
      <c r="G18" s="166"/>
    </row>
    <row r="19" spans="1:7" ht="15">
      <c r="A19" s="158" t="s">
        <v>596</v>
      </c>
      <c r="B19" s="167">
        <v>231858561</v>
      </c>
      <c r="C19" s="167">
        <v>84456143.25</v>
      </c>
      <c r="D19" s="167">
        <v>316314704.25</v>
      </c>
      <c r="E19" s="167">
        <v>277582164.90999997</v>
      </c>
      <c r="F19" s="167">
        <v>14329850.380000001</v>
      </c>
      <c r="G19" s="167">
        <v>38732539.340000004</v>
      </c>
    </row>
    <row r="20" spans="1:7" ht="15">
      <c r="A20" s="169">
        <v>3111</v>
      </c>
      <c r="B20" s="165">
        <v>217417008</v>
      </c>
      <c r="C20" s="165">
        <v>82336143.25</v>
      </c>
      <c r="D20" s="165">
        <v>299753151.25</v>
      </c>
      <c r="E20" s="165">
        <v>261020611.91</v>
      </c>
      <c r="F20" s="165">
        <v>11136592.380000001</v>
      </c>
      <c r="G20" s="165">
        <v>38732539.340000004</v>
      </c>
    </row>
    <row r="21" spans="1:7" ht="15">
      <c r="A21" s="169">
        <v>3112</v>
      </c>
      <c r="B21" s="165">
        <v>14441553</v>
      </c>
      <c r="C21" s="165">
        <v>2120000</v>
      </c>
      <c r="D21" s="165">
        <v>16561553</v>
      </c>
      <c r="E21" s="165">
        <v>16561553</v>
      </c>
      <c r="F21" s="165">
        <v>3193258</v>
      </c>
      <c r="G21" s="165">
        <v>0</v>
      </c>
    </row>
    <row r="22" spans="1:7" ht="15">
      <c r="A22" s="161" t="s">
        <v>567</v>
      </c>
      <c r="B22" s="165"/>
      <c r="C22" s="165"/>
      <c r="D22" s="165">
        <v>0</v>
      </c>
      <c r="E22" s="165"/>
      <c r="F22" s="165"/>
      <c r="G22" s="165">
        <v>0</v>
      </c>
    </row>
    <row r="23" spans="1:7" ht="15">
      <c r="A23" s="161" t="s">
        <v>568</v>
      </c>
      <c r="B23" s="165"/>
      <c r="C23" s="165"/>
      <c r="D23" s="165">
        <v>0</v>
      </c>
      <c r="E23" s="165"/>
      <c r="F23" s="165"/>
      <c r="G23" s="165">
        <v>0</v>
      </c>
    </row>
    <row r="24" spans="1:7" ht="15">
      <c r="A24" s="161" t="s">
        <v>564</v>
      </c>
      <c r="B24" s="165"/>
      <c r="C24" s="165"/>
      <c r="D24" s="165">
        <v>0</v>
      </c>
      <c r="E24" s="165"/>
      <c r="F24" s="165"/>
      <c r="G24" s="165">
        <v>0</v>
      </c>
    </row>
    <row r="25" spans="1:7" ht="15">
      <c r="A25" s="161" t="s">
        <v>565</v>
      </c>
      <c r="B25" s="165"/>
      <c r="C25" s="165"/>
      <c r="D25" s="165">
        <v>0</v>
      </c>
      <c r="E25" s="165"/>
      <c r="F25" s="165"/>
      <c r="G25" s="165">
        <v>0</v>
      </c>
    </row>
    <row r="26" spans="1:7" ht="15">
      <c r="A26" s="161" t="s">
        <v>566</v>
      </c>
      <c r="B26" s="165"/>
      <c r="C26" s="165"/>
      <c r="D26" s="165">
        <v>0</v>
      </c>
      <c r="E26" s="165"/>
      <c r="F26" s="165"/>
      <c r="G26" s="165">
        <v>0</v>
      </c>
    </row>
    <row r="27" spans="1:7" ht="15">
      <c r="A27" s="161" t="s">
        <v>595</v>
      </c>
      <c r="B27" s="165"/>
      <c r="C27" s="165"/>
      <c r="D27" s="165">
        <v>0</v>
      </c>
      <c r="E27" s="165"/>
      <c r="F27" s="165"/>
      <c r="G27" s="165">
        <v>0</v>
      </c>
    </row>
    <row r="28" spans="1:7" ht="15">
      <c r="A28" s="160" t="s">
        <v>577</v>
      </c>
      <c r="B28" s="166"/>
      <c r="C28" s="166"/>
      <c r="D28" s="165">
        <v>0</v>
      </c>
      <c r="E28" s="165"/>
      <c r="F28" s="165"/>
      <c r="G28" s="165">
        <v>0</v>
      </c>
    </row>
    <row r="29" spans="1:7" ht="15">
      <c r="A29" s="158" t="s">
        <v>471</v>
      </c>
      <c r="B29" s="167">
        <v>508752138</v>
      </c>
      <c r="C29" s="167">
        <v>107158905</v>
      </c>
      <c r="D29" s="167">
        <v>615911043</v>
      </c>
      <c r="E29" s="167">
        <v>532876848.71999997</v>
      </c>
      <c r="F29" s="167">
        <v>266445256.42000002</v>
      </c>
      <c r="G29" s="167">
        <v>83034194.280000031</v>
      </c>
    </row>
    <row r="30" spans="1:7" ht="15">
      <c r="A30" s="159"/>
      <c r="B30" s="168"/>
      <c r="C30" s="168"/>
      <c r="D30" s="168"/>
      <c r="E30" s="168"/>
      <c r="F30" s="168"/>
      <c r="G30" s="168"/>
    </row>
    <row r="32" spans="1:7">
      <c r="A32" s="1" t="s">
        <v>629</v>
      </c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80"/>
  <sheetViews>
    <sheetView workbookViewId="0">
      <selection sqref="A1:G78"/>
    </sheetView>
  </sheetViews>
  <sheetFormatPr baseColWidth="10" defaultRowHeight="12.75"/>
  <cols>
    <col min="1" max="1" width="74.5" bestFit="1" customWidth="1"/>
    <col min="2" max="6" width="17.83203125" bestFit="1" customWidth="1"/>
    <col min="7" max="7" width="18" bestFit="1" customWidth="1"/>
  </cols>
  <sheetData>
    <row r="1" spans="1:8" ht="21" customHeight="1">
      <c r="A1" s="240" t="s">
        <v>628</v>
      </c>
      <c r="B1" s="241"/>
      <c r="C1" s="241"/>
      <c r="D1" s="241"/>
      <c r="E1" s="241"/>
      <c r="F1" s="241"/>
      <c r="G1" s="241"/>
      <c r="H1" s="7"/>
    </row>
    <row r="2" spans="1:8" ht="15">
      <c r="A2" s="213" t="s">
        <v>569</v>
      </c>
      <c r="B2" s="214"/>
      <c r="C2" s="214"/>
      <c r="D2" s="214"/>
      <c r="E2" s="214"/>
      <c r="F2" s="214"/>
      <c r="G2" s="215"/>
      <c r="H2" s="7"/>
    </row>
    <row r="3" spans="1:8" ht="15">
      <c r="A3" s="216" t="s">
        <v>605</v>
      </c>
      <c r="B3" s="217"/>
      <c r="C3" s="217"/>
      <c r="D3" s="217"/>
      <c r="E3" s="217"/>
      <c r="F3" s="217"/>
      <c r="G3" s="218"/>
      <c r="H3" s="7"/>
    </row>
    <row r="4" spans="1:8" ht="15">
      <c r="A4" s="216" t="s">
        <v>606</v>
      </c>
      <c r="B4" s="217"/>
      <c r="C4" s="217"/>
      <c r="D4" s="217"/>
      <c r="E4" s="217"/>
      <c r="F4" s="217"/>
      <c r="G4" s="218"/>
      <c r="H4" s="7"/>
    </row>
    <row r="5" spans="1:8" ht="15">
      <c r="A5" s="219" t="s">
        <v>634</v>
      </c>
      <c r="B5" s="220"/>
      <c r="C5" s="220"/>
      <c r="D5" s="220"/>
      <c r="E5" s="220"/>
      <c r="F5" s="220"/>
      <c r="G5" s="221"/>
      <c r="H5" s="7"/>
    </row>
    <row r="6" spans="1:8" ht="15">
      <c r="A6" s="222" t="s">
        <v>571</v>
      </c>
      <c r="B6" s="223"/>
      <c r="C6" s="223"/>
      <c r="D6" s="223"/>
      <c r="E6" s="223"/>
      <c r="F6" s="223"/>
      <c r="G6" s="224"/>
      <c r="H6" s="7"/>
    </row>
    <row r="7" spans="1:8" ht="15">
      <c r="A7" s="217" t="s">
        <v>0</v>
      </c>
      <c r="B7" s="222" t="s">
        <v>269</v>
      </c>
      <c r="C7" s="223"/>
      <c r="D7" s="223"/>
      <c r="E7" s="223"/>
      <c r="F7" s="224"/>
      <c r="G7" s="234" t="s">
        <v>607</v>
      </c>
      <c r="H7" s="7"/>
    </row>
    <row r="8" spans="1:8" ht="30">
      <c r="A8" s="217"/>
      <c r="B8" s="174" t="s">
        <v>270</v>
      </c>
      <c r="C8" s="170" t="s">
        <v>599</v>
      </c>
      <c r="D8" s="174" t="s">
        <v>272</v>
      </c>
      <c r="E8" s="174" t="s">
        <v>166</v>
      </c>
      <c r="F8" s="175" t="s">
        <v>181</v>
      </c>
      <c r="G8" s="233"/>
      <c r="H8" s="7"/>
    </row>
    <row r="9" spans="1:8" ht="15">
      <c r="A9" s="171" t="s">
        <v>472</v>
      </c>
      <c r="B9" s="182">
        <v>276893577</v>
      </c>
      <c r="C9" s="182">
        <v>22702761.75</v>
      </c>
      <c r="D9" s="182">
        <v>299596338.75</v>
      </c>
      <c r="E9" s="182">
        <v>255294683.81</v>
      </c>
      <c r="F9" s="182">
        <v>252115406.03999999</v>
      </c>
      <c r="G9" s="182">
        <v>44301654.939999998</v>
      </c>
      <c r="H9" s="7"/>
    </row>
    <row r="10" spans="1:8" ht="15">
      <c r="A10" s="177" t="s">
        <v>473</v>
      </c>
      <c r="B10" s="183">
        <v>129894321.33</v>
      </c>
      <c r="C10" s="183">
        <v>12359494.719999999</v>
      </c>
      <c r="D10" s="183">
        <v>142253816.05000001</v>
      </c>
      <c r="E10" s="183">
        <v>124790615.72</v>
      </c>
      <c r="F10" s="183">
        <v>123486344.06</v>
      </c>
      <c r="G10" s="183">
        <v>17463200.330000006</v>
      </c>
      <c r="H10" s="9" t="s">
        <v>474</v>
      </c>
    </row>
    <row r="11" spans="1:8" ht="15">
      <c r="A11" s="179" t="s">
        <v>475</v>
      </c>
      <c r="B11" s="183">
        <v>10895669.18</v>
      </c>
      <c r="C11" s="183">
        <v>4411521.21</v>
      </c>
      <c r="D11" s="183">
        <v>15307190.390000001</v>
      </c>
      <c r="E11" s="183">
        <v>15116276.140000001</v>
      </c>
      <c r="F11" s="183">
        <v>14974557.07</v>
      </c>
      <c r="G11" s="183">
        <v>190914.25</v>
      </c>
      <c r="H11" s="9" t="s">
        <v>476</v>
      </c>
    </row>
    <row r="12" spans="1:8" ht="15">
      <c r="A12" s="179" t="s">
        <v>477</v>
      </c>
      <c r="B12" s="183">
        <v>390050.07</v>
      </c>
      <c r="C12" s="183">
        <v>-3462.49</v>
      </c>
      <c r="D12" s="183">
        <v>386587.58</v>
      </c>
      <c r="E12" s="183">
        <v>370199.97</v>
      </c>
      <c r="F12" s="183">
        <v>366885.94</v>
      </c>
      <c r="G12" s="183">
        <v>16387.610000000044</v>
      </c>
      <c r="H12" s="9" t="s">
        <v>478</v>
      </c>
    </row>
    <row r="13" spans="1:8" ht="15">
      <c r="A13" s="179" t="s">
        <v>479</v>
      </c>
      <c r="B13" s="183">
        <v>26910861.760000002</v>
      </c>
      <c r="C13" s="183">
        <v>855231.34</v>
      </c>
      <c r="D13" s="183">
        <v>27766093.100000001</v>
      </c>
      <c r="E13" s="183">
        <v>27182388.620000001</v>
      </c>
      <c r="F13" s="183">
        <v>26406505.41</v>
      </c>
      <c r="G13" s="183">
        <v>583704.48000000045</v>
      </c>
      <c r="H13" s="9" t="s">
        <v>480</v>
      </c>
    </row>
    <row r="14" spans="1:8" ht="15">
      <c r="A14" s="179" t="s">
        <v>481</v>
      </c>
      <c r="B14" s="183"/>
      <c r="C14" s="183"/>
      <c r="D14" s="183">
        <v>0</v>
      </c>
      <c r="E14" s="183"/>
      <c r="F14" s="183"/>
      <c r="G14" s="183">
        <v>0</v>
      </c>
      <c r="H14" s="9" t="s">
        <v>482</v>
      </c>
    </row>
    <row r="15" spans="1:8" ht="15">
      <c r="A15" s="179" t="s">
        <v>483</v>
      </c>
      <c r="B15" s="183">
        <v>29793126.43</v>
      </c>
      <c r="C15" s="183">
        <v>5120071.7</v>
      </c>
      <c r="D15" s="183">
        <v>34913198.130000003</v>
      </c>
      <c r="E15" s="183">
        <v>19620850.68</v>
      </c>
      <c r="F15" s="183">
        <v>19310814.109999999</v>
      </c>
      <c r="G15" s="183">
        <v>15292347.450000003</v>
      </c>
      <c r="H15" s="9" t="s">
        <v>484</v>
      </c>
    </row>
    <row r="16" spans="1:8" ht="15">
      <c r="A16" s="179" t="s">
        <v>485</v>
      </c>
      <c r="B16" s="183"/>
      <c r="C16" s="183"/>
      <c r="D16" s="183">
        <v>0</v>
      </c>
      <c r="E16" s="183"/>
      <c r="F16" s="183"/>
      <c r="G16" s="183">
        <v>0</v>
      </c>
      <c r="H16" s="9" t="s">
        <v>486</v>
      </c>
    </row>
    <row r="17" spans="1:8" ht="15">
      <c r="A17" s="179" t="s">
        <v>487</v>
      </c>
      <c r="B17" s="183">
        <v>61077326.450000003</v>
      </c>
      <c r="C17" s="183">
        <v>1412665.18</v>
      </c>
      <c r="D17" s="183">
        <v>62489991.630000003</v>
      </c>
      <c r="E17" s="183">
        <v>61125496.509999998</v>
      </c>
      <c r="F17" s="183">
        <v>61057133.18</v>
      </c>
      <c r="G17" s="183">
        <v>1364495.1200000048</v>
      </c>
      <c r="H17" s="9" t="s">
        <v>488</v>
      </c>
    </row>
    <row r="18" spans="1:8" ht="15">
      <c r="A18" s="179" t="s">
        <v>489</v>
      </c>
      <c r="B18" s="183">
        <v>827287.44</v>
      </c>
      <c r="C18" s="183">
        <v>563467.78</v>
      </c>
      <c r="D18" s="183">
        <v>1390755.22</v>
      </c>
      <c r="E18" s="183">
        <v>1375403.8</v>
      </c>
      <c r="F18" s="183">
        <v>1370448.35</v>
      </c>
      <c r="G18" s="183">
        <v>15351.419999999925</v>
      </c>
      <c r="H18" s="7"/>
    </row>
    <row r="19" spans="1:8" ht="15">
      <c r="A19" s="177" t="s">
        <v>490</v>
      </c>
      <c r="B19" s="183">
        <v>127321874.15000001</v>
      </c>
      <c r="C19" s="183">
        <v>11040507.529999999</v>
      </c>
      <c r="D19" s="183">
        <v>138362381.67999998</v>
      </c>
      <c r="E19" s="183">
        <v>112245386.78</v>
      </c>
      <c r="F19" s="183">
        <v>110393873.51999998</v>
      </c>
      <c r="G19" s="183">
        <v>26116994.899999991</v>
      </c>
      <c r="H19" s="9" t="s">
        <v>491</v>
      </c>
    </row>
    <row r="20" spans="1:8" ht="15">
      <c r="A20" s="179" t="s">
        <v>608</v>
      </c>
      <c r="B20" s="183">
        <v>9268396.0500000007</v>
      </c>
      <c r="C20" s="183">
        <v>-337642.28</v>
      </c>
      <c r="D20" s="183">
        <v>8930753.7700000014</v>
      </c>
      <c r="E20" s="183">
        <v>8773309.3399999999</v>
      </c>
      <c r="F20" s="183">
        <v>8739006.4600000009</v>
      </c>
      <c r="G20" s="183">
        <v>157444.43000000156</v>
      </c>
      <c r="H20" s="9" t="s">
        <v>492</v>
      </c>
    </row>
    <row r="21" spans="1:8" ht="15">
      <c r="A21" s="179" t="s">
        <v>493</v>
      </c>
      <c r="B21" s="183">
        <v>80374003.519999996</v>
      </c>
      <c r="C21" s="183">
        <v>6596089.0199999996</v>
      </c>
      <c r="D21" s="183">
        <v>86970092.539999992</v>
      </c>
      <c r="E21" s="183">
        <v>64740453.140000001</v>
      </c>
      <c r="F21" s="183">
        <v>63661652.549999997</v>
      </c>
      <c r="G21" s="183">
        <v>22229639.399999991</v>
      </c>
      <c r="H21" s="9" t="s">
        <v>494</v>
      </c>
    </row>
    <row r="22" spans="1:8" ht="15">
      <c r="A22" s="179" t="s">
        <v>495</v>
      </c>
      <c r="B22" s="183"/>
      <c r="C22" s="183"/>
      <c r="D22" s="183">
        <v>0</v>
      </c>
      <c r="E22" s="183"/>
      <c r="F22" s="183"/>
      <c r="G22" s="183">
        <v>0</v>
      </c>
      <c r="H22" s="9" t="s">
        <v>496</v>
      </c>
    </row>
    <row r="23" spans="1:8" ht="15">
      <c r="A23" s="179" t="s">
        <v>497</v>
      </c>
      <c r="B23" s="183">
        <v>6788543.4000000004</v>
      </c>
      <c r="C23" s="183">
        <v>-2897194.9</v>
      </c>
      <c r="D23" s="183">
        <v>3891348.5000000005</v>
      </c>
      <c r="E23" s="183">
        <v>3873161.5</v>
      </c>
      <c r="F23" s="183">
        <v>3844832.86</v>
      </c>
      <c r="G23" s="183">
        <v>18187.000000000466</v>
      </c>
      <c r="H23" s="9" t="s">
        <v>498</v>
      </c>
    </row>
    <row r="24" spans="1:8" ht="15">
      <c r="A24" s="179" t="s">
        <v>609</v>
      </c>
      <c r="B24" s="183">
        <v>0</v>
      </c>
      <c r="C24" s="183">
        <v>0</v>
      </c>
      <c r="D24" s="183">
        <v>0</v>
      </c>
      <c r="E24" s="183">
        <v>0</v>
      </c>
      <c r="F24" s="183">
        <v>0</v>
      </c>
      <c r="G24" s="183">
        <v>0</v>
      </c>
      <c r="H24" s="9" t="s">
        <v>499</v>
      </c>
    </row>
    <row r="25" spans="1:8" ht="15">
      <c r="A25" s="179" t="s">
        <v>500</v>
      </c>
      <c r="B25" s="183">
        <v>30890931.18</v>
      </c>
      <c r="C25" s="183">
        <v>7679255.6900000004</v>
      </c>
      <c r="D25" s="183">
        <v>38570186.869999997</v>
      </c>
      <c r="E25" s="183">
        <v>34858462.799999997</v>
      </c>
      <c r="F25" s="183">
        <v>34148381.649999999</v>
      </c>
      <c r="G25" s="183">
        <v>3711724.0700000003</v>
      </c>
      <c r="H25" s="9" t="s">
        <v>501</v>
      </c>
    </row>
    <row r="26" spans="1:8" ht="15">
      <c r="A26" s="179" t="s">
        <v>502</v>
      </c>
      <c r="B26" s="183"/>
      <c r="C26" s="183"/>
      <c r="D26" s="183">
        <v>0</v>
      </c>
      <c r="E26" s="183"/>
      <c r="F26" s="183"/>
      <c r="G26" s="183">
        <v>0</v>
      </c>
      <c r="H26" s="7"/>
    </row>
    <row r="27" spans="1:8" ht="15">
      <c r="A27" s="177" t="s">
        <v>503</v>
      </c>
      <c r="B27" s="183">
        <v>7729359.5199999996</v>
      </c>
      <c r="C27" s="183">
        <v>-797240.5</v>
      </c>
      <c r="D27" s="183">
        <v>6932119.0200000005</v>
      </c>
      <c r="E27" s="183">
        <v>6210659.3100000005</v>
      </c>
      <c r="F27" s="183">
        <v>6187166.4600000009</v>
      </c>
      <c r="G27" s="183">
        <v>721459.71000000043</v>
      </c>
      <c r="H27" s="9" t="s">
        <v>504</v>
      </c>
    </row>
    <row r="28" spans="1:8" ht="30">
      <c r="A28" s="181" t="s">
        <v>505</v>
      </c>
      <c r="B28" s="183">
        <v>4307331.09</v>
      </c>
      <c r="C28" s="183">
        <v>-18237.39</v>
      </c>
      <c r="D28" s="183">
        <v>4289093.7</v>
      </c>
      <c r="E28" s="183">
        <v>3584341.29</v>
      </c>
      <c r="F28" s="183">
        <v>3566187.99</v>
      </c>
      <c r="G28" s="183">
        <v>704752.41000000015</v>
      </c>
      <c r="H28" s="9" t="s">
        <v>506</v>
      </c>
    </row>
    <row r="29" spans="1:8" ht="15">
      <c r="A29" s="179" t="s">
        <v>507</v>
      </c>
      <c r="B29" s="183"/>
      <c r="C29" s="183"/>
      <c r="D29" s="183">
        <v>0</v>
      </c>
      <c r="E29" s="183"/>
      <c r="F29" s="183"/>
      <c r="G29" s="183">
        <v>0</v>
      </c>
      <c r="H29" s="9" t="s">
        <v>508</v>
      </c>
    </row>
    <row r="30" spans="1:8" ht="15">
      <c r="A30" s="179" t="s">
        <v>610</v>
      </c>
      <c r="B30" s="183"/>
      <c r="C30" s="183"/>
      <c r="D30" s="183">
        <v>0</v>
      </c>
      <c r="E30" s="183"/>
      <c r="F30" s="183"/>
      <c r="G30" s="183">
        <v>0</v>
      </c>
      <c r="H30" s="9" t="s">
        <v>509</v>
      </c>
    </row>
    <row r="31" spans="1:8" ht="15">
      <c r="A31" s="179" t="s">
        <v>510</v>
      </c>
      <c r="B31" s="183"/>
      <c r="C31" s="183"/>
      <c r="D31" s="183">
        <v>0</v>
      </c>
      <c r="E31" s="183"/>
      <c r="F31" s="183"/>
      <c r="G31" s="183">
        <v>0</v>
      </c>
      <c r="H31" s="9" t="s">
        <v>511</v>
      </c>
    </row>
    <row r="32" spans="1:8" ht="15">
      <c r="A32" s="179" t="s">
        <v>512</v>
      </c>
      <c r="B32" s="183"/>
      <c r="C32" s="183"/>
      <c r="D32" s="183">
        <v>0</v>
      </c>
      <c r="E32" s="183"/>
      <c r="F32" s="183"/>
      <c r="G32" s="183">
        <v>0</v>
      </c>
      <c r="H32" s="9" t="s">
        <v>513</v>
      </c>
    </row>
    <row r="33" spans="1:8" ht="15">
      <c r="A33" s="179" t="s">
        <v>514</v>
      </c>
      <c r="B33" s="183"/>
      <c r="C33" s="183"/>
      <c r="D33" s="183">
        <v>0</v>
      </c>
      <c r="E33" s="183"/>
      <c r="F33" s="183"/>
      <c r="G33" s="183">
        <v>0</v>
      </c>
      <c r="H33" s="9" t="s">
        <v>515</v>
      </c>
    </row>
    <row r="34" spans="1:8" ht="15">
      <c r="A34" s="179" t="s">
        <v>516</v>
      </c>
      <c r="B34" s="183">
        <v>3422028.43</v>
      </c>
      <c r="C34" s="183">
        <v>-779003.11</v>
      </c>
      <c r="D34" s="183">
        <v>2643025.3200000003</v>
      </c>
      <c r="E34" s="183">
        <v>2626318.02</v>
      </c>
      <c r="F34" s="183">
        <v>2620978.4700000002</v>
      </c>
      <c r="G34" s="183">
        <v>16707.300000000279</v>
      </c>
      <c r="H34" s="9" t="s">
        <v>517</v>
      </c>
    </row>
    <row r="35" spans="1:8" ht="15">
      <c r="A35" s="179" t="s">
        <v>518</v>
      </c>
      <c r="B35" s="183">
        <v>0</v>
      </c>
      <c r="C35" s="183">
        <v>0</v>
      </c>
      <c r="D35" s="183">
        <v>0</v>
      </c>
      <c r="E35" s="183">
        <v>0</v>
      </c>
      <c r="F35" s="183">
        <v>0</v>
      </c>
      <c r="G35" s="183">
        <v>0</v>
      </c>
      <c r="H35" s="9" t="s">
        <v>519</v>
      </c>
    </row>
    <row r="36" spans="1:8" ht="15">
      <c r="A36" s="179" t="s">
        <v>520</v>
      </c>
      <c r="B36" s="183"/>
      <c r="C36" s="183"/>
      <c r="D36" s="183">
        <v>0</v>
      </c>
      <c r="E36" s="183"/>
      <c r="F36" s="183"/>
      <c r="G36" s="183">
        <v>0</v>
      </c>
      <c r="H36" s="7"/>
    </row>
    <row r="37" spans="1:8" ht="30">
      <c r="A37" s="180" t="s">
        <v>611</v>
      </c>
      <c r="B37" s="183">
        <v>11948022</v>
      </c>
      <c r="C37" s="183">
        <v>100000</v>
      </c>
      <c r="D37" s="183">
        <v>12048022</v>
      </c>
      <c r="E37" s="183">
        <v>12048022</v>
      </c>
      <c r="F37" s="183">
        <v>12048022</v>
      </c>
      <c r="G37" s="183">
        <v>0</v>
      </c>
      <c r="H37" s="9" t="s">
        <v>522</v>
      </c>
    </row>
    <row r="38" spans="1:8" ht="30">
      <c r="A38" s="181" t="s">
        <v>612</v>
      </c>
      <c r="B38" s="183"/>
      <c r="C38" s="183"/>
      <c r="D38" s="183">
        <v>0</v>
      </c>
      <c r="E38" s="183"/>
      <c r="F38" s="183"/>
      <c r="G38" s="183">
        <v>0</v>
      </c>
      <c r="H38" s="9" t="s">
        <v>523</v>
      </c>
    </row>
    <row r="39" spans="1:8" ht="30">
      <c r="A39" s="181" t="s">
        <v>613</v>
      </c>
      <c r="B39" s="183">
        <v>11948022</v>
      </c>
      <c r="C39" s="183">
        <v>100000</v>
      </c>
      <c r="D39" s="183">
        <v>12048022</v>
      </c>
      <c r="E39" s="183">
        <v>12048022</v>
      </c>
      <c r="F39" s="183">
        <v>12048022</v>
      </c>
      <c r="G39" s="183">
        <v>0</v>
      </c>
      <c r="H39" s="9" t="s">
        <v>524</v>
      </c>
    </row>
    <row r="40" spans="1:8" ht="15">
      <c r="A40" s="181" t="s">
        <v>525</v>
      </c>
      <c r="B40" s="183"/>
      <c r="C40" s="183"/>
      <c r="D40" s="183">
        <v>0</v>
      </c>
      <c r="E40" s="183"/>
      <c r="F40" s="183"/>
      <c r="G40" s="183">
        <v>0</v>
      </c>
      <c r="H40" s="9" t="s">
        <v>526</v>
      </c>
    </row>
    <row r="41" spans="1:8" ht="15">
      <c r="A41" s="181" t="s">
        <v>527</v>
      </c>
      <c r="B41" s="183"/>
      <c r="C41" s="183"/>
      <c r="D41" s="183">
        <v>0</v>
      </c>
      <c r="E41" s="183"/>
      <c r="F41" s="183"/>
      <c r="G41" s="183">
        <v>0</v>
      </c>
      <c r="H41" s="7"/>
    </row>
    <row r="42" spans="1:8" ht="15">
      <c r="A42" s="181"/>
      <c r="B42" s="183"/>
      <c r="C42" s="183"/>
      <c r="D42" s="183"/>
      <c r="E42" s="183"/>
      <c r="F42" s="183"/>
      <c r="G42" s="183"/>
      <c r="H42" s="7"/>
    </row>
    <row r="43" spans="1:8" ht="15">
      <c r="A43" s="172" t="s">
        <v>614</v>
      </c>
      <c r="B43" s="184">
        <v>231858561</v>
      </c>
      <c r="C43" s="184">
        <v>84456143.25</v>
      </c>
      <c r="D43" s="184">
        <v>316314704.25</v>
      </c>
      <c r="E43" s="184">
        <v>277582164.90999997</v>
      </c>
      <c r="F43" s="184">
        <v>268586594.06999999</v>
      </c>
      <c r="G43" s="184">
        <v>38732539.340000004</v>
      </c>
      <c r="H43" s="7"/>
    </row>
    <row r="44" spans="1:8" ht="15">
      <c r="A44" s="177" t="s">
        <v>615</v>
      </c>
      <c r="B44" s="183">
        <v>25835475.280000001</v>
      </c>
      <c r="C44" s="183">
        <v>-2059629.7000000002</v>
      </c>
      <c r="D44" s="183">
        <v>23775845.579999998</v>
      </c>
      <c r="E44" s="183">
        <v>23775845.580000002</v>
      </c>
      <c r="F44" s="183">
        <v>21904020.289999999</v>
      </c>
      <c r="G44" s="183">
        <v>-3.7834979593753815E-10</v>
      </c>
      <c r="H44" s="9" t="s">
        <v>528</v>
      </c>
    </row>
    <row r="45" spans="1:8" ht="15">
      <c r="A45" s="181" t="s">
        <v>475</v>
      </c>
      <c r="B45" s="183"/>
      <c r="C45" s="183"/>
      <c r="D45" s="183">
        <v>0</v>
      </c>
      <c r="E45" s="183"/>
      <c r="F45" s="183"/>
      <c r="G45" s="183">
        <v>0</v>
      </c>
      <c r="H45" s="9" t="s">
        <v>529</v>
      </c>
    </row>
    <row r="46" spans="1:8" ht="15">
      <c r="A46" s="181" t="s">
        <v>477</v>
      </c>
      <c r="B46" s="183"/>
      <c r="C46" s="183"/>
      <c r="D46" s="183">
        <v>0</v>
      </c>
      <c r="E46" s="183"/>
      <c r="F46" s="183"/>
      <c r="G46" s="183">
        <v>0</v>
      </c>
      <c r="H46" s="9" t="s">
        <v>530</v>
      </c>
    </row>
    <row r="47" spans="1:8" ht="15">
      <c r="A47" s="181" t="s">
        <v>479</v>
      </c>
      <c r="B47" s="183">
        <v>2575374.2799999998</v>
      </c>
      <c r="C47" s="183">
        <v>-2393461.6800000002</v>
      </c>
      <c r="D47" s="183">
        <v>181912.59999999963</v>
      </c>
      <c r="E47" s="183">
        <v>181912.6</v>
      </c>
      <c r="F47" s="183">
        <v>49400</v>
      </c>
      <c r="G47" s="183">
        <v>-3.7834979593753815E-10</v>
      </c>
      <c r="H47" s="9" t="s">
        <v>531</v>
      </c>
    </row>
    <row r="48" spans="1:8" ht="15">
      <c r="A48" s="181" t="s">
        <v>481</v>
      </c>
      <c r="B48" s="183"/>
      <c r="C48" s="183"/>
      <c r="D48" s="183">
        <v>0</v>
      </c>
      <c r="E48" s="183"/>
      <c r="F48" s="183"/>
      <c r="G48" s="183">
        <v>0</v>
      </c>
      <c r="H48" s="9" t="s">
        <v>532</v>
      </c>
    </row>
    <row r="49" spans="1:8" ht="15">
      <c r="A49" s="181" t="s">
        <v>483</v>
      </c>
      <c r="B49" s="183"/>
      <c r="C49" s="183"/>
      <c r="D49" s="183">
        <v>0</v>
      </c>
      <c r="E49" s="183"/>
      <c r="F49" s="183"/>
      <c r="G49" s="183">
        <v>0</v>
      </c>
      <c r="H49" s="9" t="s">
        <v>533</v>
      </c>
    </row>
    <row r="50" spans="1:8" ht="15">
      <c r="A50" s="181" t="s">
        <v>485</v>
      </c>
      <c r="B50" s="183"/>
      <c r="C50" s="183"/>
      <c r="D50" s="183">
        <v>0</v>
      </c>
      <c r="E50" s="183"/>
      <c r="F50" s="183"/>
      <c r="G50" s="183">
        <v>0</v>
      </c>
      <c r="H50" s="9" t="s">
        <v>534</v>
      </c>
    </row>
    <row r="51" spans="1:8" ht="15">
      <c r="A51" s="181" t="s">
        <v>487</v>
      </c>
      <c r="B51" s="183">
        <v>23260101</v>
      </c>
      <c r="C51" s="183">
        <v>333831.98</v>
      </c>
      <c r="D51" s="183">
        <v>23593932.98</v>
      </c>
      <c r="E51" s="183">
        <v>23593932.98</v>
      </c>
      <c r="F51" s="183">
        <v>21854620.289999999</v>
      </c>
      <c r="G51" s="183">
        <v>0</v>
      </c>
      <c r="H51" s="9" t="s">
        <v>535</v>
      </c>
    </row>
    <row r="52" spans="1:8" ht="15">
      <c r="A52" s="181" t="s">
        <v>489</v>
      </c>
      <c r="B52" s="183"/>
      <c r="C52" s="183"/>
      <c r="D52" s="183">
        <v>0</v>
      </c>
      <c r="E52" s="183"/>
      <c r="F52" s="183"/>
      <c r="G52" s="183">
        <v>0</v>
      </c>
      <c r="H52" s="7"/>
    </row>
    <row r="53" spans="1:8" ht="15">
      <c r="A53" s="177" t="s">
        <v>490</v>
      </c>
      <c r="B53" s="183">
        <v>189981532.72</v>
      </c>
      <c r="C53" s="183">
        <v>84395772.950000003</v>
      </c>
      <c r="D53" s="183">
        <v>274377305.67000002</v>
      </c>
      <c r="E53" s="183">
        <v>235844766.32999998</v>
      </c>
      <c r="F53" s="183">
        <v>228721020.78</v>
      </c>
      <c r="G53" s="183">
        <v>38532539.340000004</v>
      </c>
      <c r="H53" s="9" t="s">
        <v>536</v>
      </c>
    </row>
    <row r="54" spans="1:8" ht="15">
      <c r="A54" s="181" t="s">
        <v>608</v>
      </c>
      <c r="B54" s="183">
        <v>11090596</v>
      </c>
      <c r="C54" s="183">
        <v>525762.61</v>
      </c>
      <c r="D54" s="183">
        <v>11616358.609999999</v>
      </c>
      <c r="E54" s="183">
        <v>11616358.609999999</v>
      </c>
      <c r="F54" s="183">
        <v>11136592.380000001</v>
      </c>
      <c r="G54" s="183">
        <v>0</v>
      </c>
      <c r="H54" s="9" t="s">
        <v>537</v>
      </c>
    </row>
    <row r="55" spans="1:8" ht="15">
      <c r="A55" s="181" t="s">
        <v>493</v>
      </c>
      <c r="B55" s="183">
        <v>177124868.72</v>
      </c>
      <c r="C55" s="183">
        <v>85636078.340000004</v>
      </c>
      <c r="D55" s="183">
        <v>262760947.06</v>
      </c>
      <c r="E55" s="183">
        <v>224228407.72</v>
      </c>
      <c r="F55" s="183">
        <v>217584428.40000001</v>
      </c>
      <c r="G55" s="183">
        <v>38532539.340000004</v>
      </c>
      <c r="H55" s="9" t="s">
        <v>538</v>
      </c>
    </row>
    <row r="56" spans="1:8" ht="15">
      <c r="A56" s="181" t="s">
        <v>495</v>
      </c>
      <c r="B56" s="183"/>
      <c r="C56" s="183"/>
      <c r="D56" s="183">
        <v>0</v>
      </c>
      <c r="E56" s="183"/>
      <c r="F56" s="183"/>
      <c r="G56" s="183">
        <v>0</v>
      </c>
      <c r="H56" s="9" t="s">
        <v>539</v>
      </c>
    </row>
    <row r="57" spans="1:8" ht="15">
      <c r="A57" s="176" t="s">
        <v>497</v>
      </c>
      <c r="B57" s="183">
        <v>0</v>
      </c>
      <c r="C57" s="183">
        <v>0</v>
      </c>
      <c r="D57" s="183">
        <v>0</v>
      </c>
      <c r="E57" s="183">
        <v>0</v>
      </c>
      <c r="F57" s="183">
        <v>0</v>
      </c>
      <c r="G57" s="183">
        <v>0</v>
      </c>
      <c r="H57" s="9" t="s">
        <v>540</v>
      </c>
    </row>
    <row r="58" spans="1:8" ht="15">
      <c r="A58" s="181" t="s">
        <v>609</v>
      </c>
      <c r="B58" s="183">
        <v>1750000</v>
      </c>
      <c r="C58" s="183">
        <v>-1750000</v>
      </c>
      <c r="D58" s="183">
        <v>0</v>
      </c>
      <c r="E58" s="183">
        <v>0</v>
      </c>
      <c r="F58" s="183">
        <v>0</v>
      </c>
      <c r="G58" s="183">
        <v>0</v>
      </c>
      <c r="H58" s="9" t="s">
        <v>541</v>
      </c>
    </row>
    <row r="59" spans="1:8" ht="15">
      <c r="A59" s="181" t="s">
        <v>500</v>
      </c>
      <c r="B59" s="183">
        <v>16068</v>
      </c>
      <c r="C59" s="183">
        <v>-16068</v>
      </c>
      <c r="D59" s="183">
        <v>0</v>
      </c>
      <c r="E59" s="183">
        <v>0</v>
      </c>
      <c r="F59" s="183">
        <v>0</v>
      </c>
      <c r="G59" s="183">
        <v>0</v>
      </c>
      <c r="H59" s="9" t="s">
        <v>542</v>
      </c>
    </row>
    <row r="60" spans="1:8" ht="15">
      <c r="A60" s="181" t="s">
        <v>502</v>
      </c>
      <c r="B60" s="183"/>
      <c r="C60" s="183"/>
      <c r="D60" s="183">
        <v>0</v>
      </c>
      <c r="E60" s="183"/>
      <c r="F60" s="183"/>
      <c r="G60" s="183">
        <v>0</v>
      </c>
      <c r="H60" s="7"/>
    </row>
    <row r="61" spans="1:8" ht="15">
      <c r="A61" s="177" t="s">
        <v>503</v>
      </c>
      <c r="B61" s="183">
        <v>1600000</v>
      </c>
      <c r="C61" s="183">
        <v>0</v>
      </c>
      <c r="D61" s="183">
        <v>1600000</v>
      </c>
      <c r="E61" s="183">
        <v>1400000</v>
      </c>
      <c r="F61" s="183">
        <v>1400000</v>
      </c>
      <c r="G61" s="183">
        <v>200000</v>
      </c>
      <c r="H61" s="9" t="s">
        <v>543</v>
      </c>
    </row>
    <row r="62" spans="1:8" ht="30">
      <c r="A62" s="181" t="s">
        <v>505</v>
      </c>
      <c r="B62" s="183">
        <v>600000</v>
      </c>
      <c r="C62" s="183">
        <v>-600000</v>
      </c>
      <c r="D62" s="183">
        <v>0</v>
      </c>
      <c r="E62" s="183">
        <v>0</v>
      </c>
      <c r="F62" s="183">
        <v>0</v>
      </c>
      <c r="G62" s="183">
        <v>0</v>
      </c>
      <c r="H62" s="9" t="s">
        <v>544</v>
      </c>
    </row>
    <row r="63" spans="1:8" ht="15">
      <c r="A63" s="181" t="s">
        <v>507</v>
      </c>
      <c r="B63" s="183"/>
      <c r="C63" s="183"/>
      <c r="D63" s="183">
        <v>0</v>
      </c>
      <c r="E63" s="183"/>
      <c r="F63" s="183"/>
      <c r="G63" s="183">
        <v>0</v>
      </c>
      <c r="H63" s="9" t="s">
        <v>545</v>
      </c>
    </row>
    <row r="64" spans="1:8" ht="15">
      <c r="A64" s="181" t="s">
        <v>610</v>
      </c>
      <c r="B64" s="183"/>
      <c r="C64" s="183"/>
      <c r="D64" s="183">
        <v>0</v>
      </c>
      <c r="E64" s="183"/>
      <c r="F64" s="183"/>
      <c r="G64" s="183">
        <v>0</v>
      </c>
      <c r="H64" s="9" t="s">
        <v>546</v>
      </c>
    </row>
    <row r="65" spans="1:8" ht="15">
      <c r="A65" s="181" t="s">
        <v>510</v>
      </c>
      <c r="B65" s="183"/>
      <c r="C65" s="183"/>
      <c r="D65" s="183">
        <v>0</v>
      </c>
      <c r="E65" s="183"/>
      <c r="F65" s="183"/>
      <c r="G65" s="183">
        <v>0</v>
      </c>
      <c r="H65" s="9" t="s">
        <v>547</v>
      </c>
    </row>
    <row r="66" spans="1:8" ht="15">
      <c r="A66" s="181" t="s">
        <v>512</v>
      </c>
      <c r="B66" s="183"/>
      <c r="C66" s="183"/>
      <c r="D66" s="183">
        <v>0</v>
      </c>
      <c r="E66" s="183"/>
      <c r="F66" s="183"/>
      <c r="G66" s="183">
        <v>0</v>
      </c>
      <c r="H66" s="9" t="s">
        <v>548</v>
      </c>
    </row>
    <row r="67" spans="1:8" ht="15">
      <c r="A67" s="181" t="s">
        <v>514</v>
      </c>
      <c r="B67" s="183"/>
      <c r="C67" s="183"/>
      <c r="D67" s="183">
        <v>0</v>
      </c>
      <c r="E67" s="183"/>
      <c r="F67" s="183"/>
      <c r="G67" s="183">
        <v>0</v>
      </c>
      <c r="H67" s="9" t="s">
        <v>549</v>
      </c>
    </row>
    <row r="68" spans="1:8" ht="15">
      <c r="A68" s="181" t="s">
        <v>516</v>
      </c>
      <c r="B68" s="183">
        <v>1000000</v>
      </c>
      <c r="C68" s="183">
        <v>600000</v>
      </c>
      <c r="D68" s="183">
        <v>1600000</v>
      </c>
      <c r="E68" s="183">
        <v>1400000</v>
      </c>
      <c r="F68" s="183">
        <v>1400000</v>
      </c>
      <c r="G68" s="183">
        <v>200000</v>
      </c>
      <c r="H68" s="9" t="s">
        <v>550</v>
      </c>
    </row>
    <row r="69" spans="1:8" ht="15">
      <c r="A69" s="181" t="s">
        <v>518</v>
      </c>
      <c r="B69" s="183"/>
      <c r="C69" s="183"/>
      <c r="D69" s="183">
        <v>0</v>
      </c>
      <c r="E69" s="183"/>
      <c r="F69" s="183"/>
      <c r="G69" s="183">
        <v>0</v>
      </c>
      <c r="H69" s="9" t="s">
        <v>551</v>
      </c>
    </row>
    <row r="70" spans="1:8" ht="15">
      <c r="A70" s="181" t="s">
        <v>520</v>
      </c>
      <c r="B70" s="183"/>
      <c r="C70" s="183"/>
      <c r="D70" s="183">
        <v>0</v>
      </c>
      <c r="E70" s="183"/>
      <c r="F70" s="183"/>
      <c r="G70" s="183">
        <v>0</v>
      </c>
      <c r="H70" s="7"/>
    </row>
    <row r="71" spans="1:8" ht="30">
      <c r="A71" s="180" t="s">
        <v>521</v>
      </c>
      <c r="B71" s="185">
        <v>14441553</v>
      </c>
      <c r="C71" s="185">
        <v>2120000</v>
      </c>
      <c r="D71" s="185">
        <v>16561553</v>
      </c>
      <c r="E71" s="185">
        <v>16561553</v>
      </c>
      <c r="F71" s="185">
        <v>16561553</v>
      </c>
      <c r="G71" s="185">
        <v>0</v>
      </c>
      <c r="H71" s="9" t="s">
        <v>552</v>
      </c>
    </row>
    <row r="72" spans="1:8" ht="30">
      <c r="A72" s="181" t="s">
        <v>612</v>
      </c>
      <c r="B72" s="183"/>
      <c r="C72" s="183"/>
      <c r="D72" s="183">
        <v>0</v>
      </c>
      <c r="E72" s="183"/>
      <c r="F72" s="183"/>
      <c r="G72" s="183">
        <v>0</v>
      </c>
      <c r="H72" s="9" t="s">
        <v>553</v>
      </c>
    </row>
    <row r="73" spans="1:8" ht="30">
      <c r="A73" s="181" t="s">
        <v>613</v>
      </c>
      <c r="B73" s="183">
        <v>14441553</v>
      </c>
      <c r="C73" s="183">
        <v>2120000</v>
      </c>
      <c r="D73" s="183">
        <v>16561553</v>
      </c>
      <c r="E73" s="183">
        <v>16561553</v>
      </c>
      <c r="F73" s="183">
        <v>16561553</v>
      </c>
      <c r="G73" s="183">
        <v>0</v>
      </c>
      <c r="H73" s="9" t="s">
        <v>554</v>
      </c>
    </row>
    <row r="74" spans="1:8" ht="15">
      <c r="A74" s="181" t="s">
        <v>525</v>
      </c>
      <c r="B74" s="183"/>
      <c r="C74" s="183"/>
      <c r="D74" s="183">
        <v>0</v>
      </c>
      <c r="E74" s="183"/>
      <c r="F74" s="183"/>
      <c r="G74" s="183">
        <v>0</v>
      </c>
      <c r="H74" s="9" t="s">
        <v>555</v>
      </c>
    </row>
    <row r="75" spans="1:8" ht="15">
      <c r="A75" s="181" t="s">
        <v>527</v>
      </c>
      <c r="B75" s="183"/>
      <c r="C75" s="183"/>
      <c r="D75" s="183">
        <v>0</v>
      </c>
      <c r="E75" s="183"/>
      <c r="F75" s="183"/>
      <c r="G75" s="183">
        <v>0</v>
      </c>
      <c r="H75" s="7"/>
    </row>
    <row r="76" spans="1:8" ht="15">
      <c r="A76" s="178"/>
      <c r="B76" s="186"/>
      <c r="C76" s="186"/>
      <c r="D76" s="186"/>
      <c r="E76" s="186"/>
      <c r="F76" s="186"/>
      <c r="G76" s="186"/>
      <c r="H76" s="7"/>
    </row>
    <row r="77" spans="1:8" ht="15">
      <c r="A77" s="172" t="s">
        <v>471</v>
      </c>
      <c r="B77" s="184">
        <v>508752138</v>
      </c>
      <c r="C77" s="184">
        <v>107158905</v>
      </c>
      <c r="D77" s="184">
        <v>615911043</v>
      </c>
      <c r="E77" s="184">
        <v>532876848.71999997</v>
      </c>
      <c r="F77" s="184">
        <v>520702000.11000001</v>
      </c>
      <c r="G77" s="184">
        <v>83034194.280000001</v>
      </c>
      <c r="H77" s="8"/>
    </row>
    <row r="78" spans="1:8" ht="15">
      <c r="A78" s="173"/>
      <c r="B78" s="187"/>
      <c r="C78" s="187"/>
      <c r="D78" s="187"/>
      <c r="E78" s="187"/>
      <c r="F78" s="187"/>
      <c r="G78" s="187"/>
    </row>
    <row r="80" spans="1:8">
      <c r="A80" t="s">
        <v>629</v>
      </c>
    </row>
  </sheetData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Hoja1</vt:lpstr>
      <vt:lpstr>F1</vt:lpstr>
      <vt:lpstr>F2</vt:lpstr>
      <vt:lpstr>F3</vt:lpstr>
      <vt:lpstr>F4</vt:lpstr>
      <vt:lpstr>F5</vt:lpstr>
      <vt:lpstr>f6a</vt:lpstr>
      <vt:lpstr>F6b</vt:lpstr>
      <vt:lpstr>f6c</vt:lpstr>
      <vt:lpstr>F6d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sol</cp:lastModifiedBy>
  <cp:lastPrinted>2019-04-25T19:58:07Z</cp:lastPrinted>
  <dcterms:created xsi:type="dcterms:W3CDTF">2017-01-11T17:17:46Z</dcterms:created>
  <dcterms:modified xsi:type="dcterms:W3CDTF">2021-01-27T17:18:49Z</dcterms:modified>
</cp:coreProperties>
</file>