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310" firstSheet="1" activeTab="1"/>
  </bookViews>
  <sheets>
    <sheet name="Hoja1" sheetId="4" state="hidden" r:id="rId1"/>
    <sheet name="F1" sheetId="3" r:id="rId2"/>
    <sheet name="F2" sheetId="9" r:id="rId3"/>
    <sheet name="F3" sheetId="10" r:id="rId4"/>
    <sheet name="F4" sheetId="19" r:id="rId5"/>
    <sheet name="F5" sheetId="12" r:id="rId6"/>
    <sheet name="f6a" sheetId="18" r:id="rId7"/>
    <sheet name="F6b" sheetId="16" r:id="rId8"/>
    <sheet name="f6c" sheetId="17" r:id="rId9"/>
    <sheet name="F6d" sheetId="15" r:id="rId10"/>
  </sheets>
  <definedNames>
    <definedName name="_xlnm._FilterDatabase" localSheetId="5" hidden="1">'F5'!$A$3:$G$71</definedName>
    <definedName name="_xlnm._FilterDatabase" localSheetId="7" hidden="1">F6b!$A$3:$G$13</definedName>
    <definedName name="_xlnm._FilterDatabase" localSheetId="9" hidden="1">F6d!$A$3:$G$27</definedName>
  </definedNames>
  <calcPr calcId="124519"/>
</workbook>
</file>

<file path=xl/calcChain.xml><?xml version="1.0" encoding="utf-8"?>
<calcChain xmlns="http://schemas.openxmlformats.org/spreadsheetml/2006/main">
  <c r="E79" i="3"/>
  <c r="F75"/>
  <c r="E75"/>
  <c r="F68"/>
  <c r="E68"/>
  <c r="F63"/>
  <c r="F79" s="1"/>
  <c r="E63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E47" s="1"/>
  <c r="E59" s="1"/>
  <c r="E81" s="1"/>
  <c r="C25"/>
  <c r="C47" s="1"/>
  <c r="C62" s="1"/>
  <c r="B25"/>
  <c r="F23"/>
  <c r="E23"/>
  <c r="F19"/>
  <c r="E19"/>
  <c r="C17"/>
  <c r="B17"/>
  <c r="F9"/>
  <c r="F47" s="1"/>
  <c r="F59" s="1"/>
  <c r="E9"/>
  <c r="C9"/>
  <c r="B9"/>
  <c r="B47" s="1"/>
  <c r="B62" s="1"/>
  <c r="F81" l="1"/>
</calcChain>
</file>

<file path=xl/sharedStrings.xml><?xml version="1.0" encoding="utf-8"?>
<sst xmlns="http://schemas.openxmlformats.org/spreadsheetml/2006/main" count="838" uniqueCount="635">
  <si>
    <t>Concepto (c)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</si>
  <si>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</si>
  <si>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</si>
  <si>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</si>
  <si>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</si>
  <si>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</si>
  <si>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</si>
  <si>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</si>
  <si>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</si>
  <si>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</si>
  <si>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</si>
  <si>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</si>
  <si>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</si>
  <si>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</si>
  <si>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</si>
  <si>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</si>
  <si>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</si>
  <si>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</si>
  <si>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</si>
  <si>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</si>
  <si>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</si>
  <si>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</si>
  <si>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</si>
  <si>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</si>
  <si>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</si>
  <si>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</si>
  <si>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</si>
  <si>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</si>
  <si>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</si>
  <si>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</si>
  <si>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</si>
  <si>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</si>
  <si>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</si>
  <si>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</si>
  <si>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</si>
  <si>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</si>
  <si>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</si>
  <si>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</si>
  <si>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</si>
  <si>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</si>
  <si>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</si>
  <si>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</si>
  <si>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</si>
  <si>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</si>
  <si>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</si>
  <si>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</si>
  <si>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</si>
  <si>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</si>
  <si>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</si>
  <si>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</si>
  <si>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</si>
  <si>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</si>
  <si>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</si>
  <si>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</si>
  <si>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</si>
  <si>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</si>
  <si>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</si>
  <si>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</si>
  <si>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</si>
  <si>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</si>
  <si>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</si>
  <si>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</si>
  <si>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</si>
  <si>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</si>
  <si>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</si>
  <si>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</si>
  <si>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</si>
  <si>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</si>
  <si>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</si>
  <si>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</si>
  <si>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</si>
  <si>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</si>
  <si>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</si>
  <si>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</si>
  <si>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</si>
  <si>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</si>
  <si>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</si>
  <si>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</si>
  <si>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</si>
  <si>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</si>
  <si>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</si>
  <si>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</si>
  <si>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</si>
  <si>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</si>
  <si>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</si>
  <si>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</si>
  <si>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</si>
  <si>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</si>
  <si>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</si>
  <si>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</si>
  <si>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</si>
  <si>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</si>
  <si>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</si>
  <si>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</si>
  <si>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</si>
  <si>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</si>
  <si>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</si>
  <si>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</si>
  <si>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</si>
  <si>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</si>
  <si>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</si>
  <si>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</si>
  <si>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</si>
  <si>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</si>
  <si>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</si>
  <si>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</si>
  <si>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</si>
  <si>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</si>
  <si>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</si>
  <si>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</si>
  <si>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</si>
  <si>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</si>
  <si>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</si>
  <si>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</si>
  <si>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</si>
  <si>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</si>
  <si>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</si>
  <si>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</si>
  <si>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</si>
  <si>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</si>
  <si>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</si>
  <si>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</si>
  <si>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</si>
  <si>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</si>
  <si>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</si>
  <si>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</si>
  <si>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</si>
  <si>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</si>
  <si>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</si>
  <si>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</si>
  <si>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</si>
  <si>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</si>
  <si>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</si>
  <si>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</si>
  <si>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</si>
  <si>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</si>
  <si>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</si>
  <si>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</si>
  <si>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</si>
  <si>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</si>
  <si>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</si>
  <si>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</si>
  <si>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</si>
  <si>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</si>
  <si>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</si>
  <si>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</si>
  <si>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</si>
  <si>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</si>
  <si>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</si>
  <si>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</si>
  <si>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</si>
  <si>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</si>
  <si>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</si>
  <si>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</si>
  <si>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</si>
  <si>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</si>
  <si>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</si>
  <si>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</si>
  <si>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</si>
  <si>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</si>
  <si>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</si>
  <si>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</si>
  <si>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</si>
  <si>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</si>
  <si>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</si>
  <si>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</si>
  <si>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</si>
  <si>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</si>
  <si>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</si>
  <si>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</si>
  <si>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</si>
  <si>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</si>
  <si>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</si>
  <si>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</si>
  <si>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</si>
  <si>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</si>
  <si>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</si>
  <si>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</si>
  <si>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</si>
  <si>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</si>
  <si>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</si>
  <si>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</si>
  <si>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</si>
  <si>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</si>
  <si>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</si>
  <si>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</si>
  <si>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</si>
  <si>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</si>
  <si>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</si>
  <si>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</si>
  <si>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</si>
  <si>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</si>
  <si>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</si>
  <si>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</si>
  <si>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</si>
  <si>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</si>
  <si>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</si>
  <si>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</si>
  <si>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</si>
  <si>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</si>
  <si>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</si>
  <si>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</si>
  <si>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</si>
  <si>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</si>
  <si>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</si>
  <si>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</si>
  <si>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</si>
  <si>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</si>
  <si>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</si>
  <si>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</si>
  <si>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</si>
  <si>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</si>
  <si>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</si>
  <si>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</si>
  <si>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</si>
  <si>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</si>
  <si>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</si>
  <si>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</si>
  <si>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</si>
  <si>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</si>
  <si>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</si>
  <si>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</si>
  <si>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</si>
  <si>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</si>
  <si>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</si>
  <si>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</si>
  <si>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</si>
  <si>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</si>
  <si>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</si>
  <si>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</si>
  <si>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</si>
  <si>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</si>
  <si>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</si>
  <si>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</si>
  <si>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</si>
  <si>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</si>
  <si>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</si>
  <si>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</si>
  <si>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</si>
  <si>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</si>
  <si>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</si>
  <si>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</si>
  <si>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</si>
  <si>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</si>
  <si>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</si>
  <si>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</si>
  <si>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</si>
  <si>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</si>
  <si>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</si>
  <si>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</si>
  <si>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</si>
  <si>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</si>
  <si>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</si>
  <si>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</si>
  <si>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</si>
  <si>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</si>
  <si>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</si>
  <si>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</si>
  <si>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</si>
  <si>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</si>
  <si>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</si>
  <si>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</si>
  <si>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</si>
  <si>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</si>
  <si>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</si>
  <si>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</si>
  <si>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</si>
  <si>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</si>
  <si>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</si>
  <si>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</si>
  <si>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</si>
  <si>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</si>
  <si>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</si>
  <si>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</si>
  <si>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</si>
  <si>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</si>
  <si>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</si>
  <si>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</si>
  <si>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</si>
  <si>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</si>
  <si>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</si>
  <si>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</si>
  <si>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</si>
  <si>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</si>
  <si>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</si>
  <si>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</si>
  <si>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</si>
  <si>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</si>
  <si>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</si>
  <si>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</si>
  <si>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</si>
  <si>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</si>
  <si>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</si>
  <si>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</si>
  <si>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</si>
  <si>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</si>
  <si>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</si>
  <si>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</si>
  <si>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</si>
  <si>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</si>
  <si>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</si>
  <si>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</si>
  <si>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</si>
  <si>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</si>
  <si>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</si>
  <si>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</si>
  <si>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</si>
  <si>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</si>
  <si>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</si>
  <si>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</si>
  <si>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</si>
  <si>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</si>
  <si>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</si>
  <si>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</si>
  <si>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</si>
  <si>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</si>
  <si>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</si>
  <si>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</si>
  <si>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</si>
  <si>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</si>
  <si>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</si>
  <si>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</si>
  <si>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</si>
  <si>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</si>
  <si>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</si>
  <si>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</si>
  <si>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</si>
  <si>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</si>
  <si>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</si>
  <si>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</si>
  <si>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</si>
  <si>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</si>
  <si>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</si>
  <si>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</si>
  <si>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</si>
  <si>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</si>
  <si>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</si>
  <si>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</si>
  <si>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</si>
  <si>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</si>
  <si>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</si>
  <si>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</si>
  <si>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</si>
  <si>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</si>
  <si>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</si>
  <si>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</si>
  <si>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</si>
  <si>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</si>
  <si>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</si>
  <si>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</si>
  <si>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</si>
  <si>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</si>
  <si>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</si>
  <si>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</si>
  <si>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</si>
  <si>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</si>
  <si>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</si>
  <si>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</si>
  <si>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</si>
  <si>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</si>
  <si>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</si>
  <si>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</si>
  <si>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</si>
  <si>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</si>
  <si>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</si>
  <si>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</si>
  <si>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</si>
  <si>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</si>
  <si>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</si>
  <si>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</si>
  <si>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</si>
  <si>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</si>
  <si>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</si>
  <si>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</si>
  <si>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</si>
  <si>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</si>
  <si>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</si>
  <si>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</si>
  <si>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</si>
  <si>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</si>
  <si>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</si>
  <si>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</si>
  <si>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</si>
  <si>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</si>
  <si>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</si>
  <si>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</si>
  <si>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</si>
  <si>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</si>
  <si>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</si>
  <si>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</si>
  <si>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</si>
  <si>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</si>
  <si>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</si>
  <si>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</si>
  <si>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</si>
  <si>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</si>
  <si>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</si>
  <si>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</si>
  <si>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</si>
  <si>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</si>
  <si>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</si>
  <si>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</si>
  <si>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</si>
  <si>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</si>
  <si>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</si>
  <si>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</si>
  <si>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</si>
  <si>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</si>
  <si>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</si>
  <si>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</si>
  <si>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</si>
  <si>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</si>
  <si>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</si>
  <si>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</si>
  <si>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</si>
  <si>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</si>
  <si>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</si>
  <si>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</si>
  <si>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</si>
  <si>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</si>
  <si>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</si>
  <si>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</si>
  <si>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</si>
  <si>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</si>
  <si>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</si>
  <si>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</si>
  <si>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</si>
  <si>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</si>
  <si>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</si>
  <si>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</si>
  <si>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</si>
  <si>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</si>
  <si>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</si>
  <si>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</si>
  <si>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</si>
  <si>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</si>
  <si>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</si>
  <si>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</si>
  <si>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</si>
  <si>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</si>
  <si>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</si>
  <si>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</si>
  <si>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</si>
  <si>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</si>
  <si>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</si>
  <si>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</si>
  <si>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</si>
  <si>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</si>
  <si>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</si>
  <si>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</si>
  <si>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</si>
  <si>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</si>
  <si>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</si>
  <si>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</si>
  <si>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</si>
  <si>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</si>
  <si>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</si>
  <si>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</si>
  <si>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</si>
  <si>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</si>
  <si>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</si>
  <si>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</si>
  <si>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</si>
  <si>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</si>
  <si>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</si>
  <si>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</si>
  <si>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</si>
  <si>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</si>
  <si>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</si>
  <si>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</si>
  <si>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</si>
  <si>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</si>
  <si>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</si>
  <si>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</si>
  <si>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</si>
  <si>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</si>
  <si>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</si>
  <si>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</si>
  <si>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</si>
  <si>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</si>
  <si>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</si>
  <si>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</si>
  <si>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</si>
  <si>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</si>
  <si>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</si>
  <si>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</si>
  <si>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</si>
  <si>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</si>
  <si>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</si>
  <si>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</si>
  <si>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</si>
  <si>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</si>
  <si>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</si>
  <si>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</si>
  <si>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</si>
  <si>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</si>
  <si>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</si>
  <si>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</si>
  <si>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</si>
  <si>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</si>
  <si>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</si>
  <si>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</si>
  <si>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</si>
  <si>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</si>
  <si>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</si>
  <si>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</si>
  <si>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</si>
  <si>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</si>
  <si>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</si>
  <si>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</si>
  <si>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</si>
  <si>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</si>
  <si>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</si>
  <si>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</si>
  <si>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</si>
  <si>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</si>
  <si>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</si>
  <si>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</si>
  <si>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</si>
  <si>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</si>
  <si>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</si>
  <si>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</si>
  <si>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</si>
  <si>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</si>
  <si>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</si>
  <si>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</si>
  <si>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</si>
  <si>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</si>
  <si>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</si>
  <si>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</si>
  <si>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</si>
  <si>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</si>
  <si>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</si>
  <si>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</si>
  <si>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</si>
  <si>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</si>
  <si>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</si>
  <si>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</si>
  <si>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</si>
  <si>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</si>
  <si>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</si>
  <si>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</si>
  <si>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</si>
  <si>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</si>
  <si>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</si>
  <si>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</si>
  <si>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</si>
  <si>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</si>
  <si>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</si>
  <si>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</si>
  <si>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</si>
  <si>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</si>
  <si>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</si>
  <si>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</si>
  <si>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</si>
  <si>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</si>
  <si>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</si>
  <si>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</si>
  <si>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</si>
  <si>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</si>
  <si>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</si>
  <si>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</si>
  <si>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</si>
  <si>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E. Dependencia o Unidad Administrativa 5</t>
  </si>
  <si>
    <t>F. Dependencia o Unidad Administrativa 6</t>
  </si>
  <si>
    <t>G. Dependencia o Unidad Administrativa 7</t>
  </si>
  <si>
    <t>C. Dependencia o Unidad Administrativa 3</t>
  </si>
  <si>
    <t>D. Dependencia o Unidad Administrativa 4</t>
  </si>
  <si>
    <t xml:space="preserve"> MUNICIPIO DOLORES HIDALGO CIN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</si>
  <si>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</si>
  <si>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</si>
  <si>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</si>
  <si>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</si>
  <si>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</si>
  <si>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</si>
  <si>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</si>
  <si>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</si>
  <si>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</si>
  <si>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</si>
  <si>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</si>
  <si>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</si>
  <si>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</si>
  <si>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</si>
  <si>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</si>
  <si>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</si>
  <si>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</si>
  <si>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</si>
  <si>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Estimado/
Aprobado (d)</t>
  </si>
  <si>
    <t>Balance Presupuestario - LDF</t>
  </si>
  <si>
    <t>Estado Analítico de Ingresos Detallado - LDF</t>
  </si>
  <si>
    <t xml:space="preserve">Concepto (c) </t>
  </si>
  <si>
    <t>Estado Analítico del Ejercicio del Presupuesto de Egresos Detallado - LDF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</si>
  <si>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</si>
  <si>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</si>
  <si>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</si>
  <si>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</si>
  <si>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Clasificación de Servicios Personales por Categoría</t>
  </si>
  <si>
    <t>Concepto ( c )</t>
  </si>
  <si>
    <t>Ampliaciones / (Reducciones)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</si>
  <si>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</si>
  <si>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</si>
  <si>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</si>
  <si>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</si>
  <si>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</si>
  <si>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Estado Analítico del Ejercicio del Presupueso de Egresos Detallado - LDF</t>
  </si>
  <si>
    <t>Clasificación Funcional (Finalidad y Función)</t>
  </si>
  <si>
    <t>Subejercicio  (e)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</si>
  <si>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</si>
  <si>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</si>
  <si>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</si>
  <si>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</si>
  <si>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</si>
  <si>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</si>
  <si>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</si>
  <si>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</si>
  <si>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 xml:space="preserve">Clasificación por Objeto del Gasto (Capítulo y Concepto) </t>
  </si>
  <si>
    <t xml:space="preserve">          Fideicomiso de Desastres Naturales (Informativo)</t>
  </si>
  <si>
    <t>Formato 1 Estado de Situación Financiera Detallado - LDF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</si>
  <si>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</si>
  <si>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</si>
  <si>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</si>
  <si>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</si>
  <si>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</si>
  <si>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</si>
  <si>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</si>
  <si>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</si>
  <si>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</si>
  <si>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Formato 6 c) Estado Analítico del Ejercicio del Presupuesto de Egresos Detallado -LDF 
                       (Claisificación Funcional)</t>
  </si>
  <si>
    <t>“Bajo protesta de decir verdad declaramos que los Estados Financieros y sus notas, son razonablemente correctos y son responsabilidad del emisor”.</t>
  </si>
  <si>
    <t>Formato 6 d) Estado Analítico del Ejercicio del Presupuesto de Egresos Detallado  - LDF
                        (Clasificación de Servicios Personales por Categoría)</t>
  </si>
  <si>
    <t>ACTIVO</t>
  </si>
  <si>
    <t>Saldo al 31 de diciembre de 2020 (d)</t>
  </si>
  <si>
    <t>al 31 de Diciembre de 2020 y al 30 de Junio de 2021</t>
  </si>
  <si>
    <t>Al 31 de Diciembre de 2020 y al 30 de Junio de 2021</t>
  </si>
  <si>
    <t>del 01 de Enero al 30 de Junio de 2021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</si>
</sst>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3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60">
    <xf numFmtId="0" fontId="0" fillId="0" borderId="0"/>
    <xf numFmtId="0" fontId="13" fillId="0" borderId="0"/>
    <xf numFmtId="0" fontId="15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6" fillId="0" borderId="0"/>
    <xf numFmtId="43" fontId="12" fillId="0" borderId="0" applyFont="0" applyFill="0" applyBorder="0" applyAlignment="0" applyProtection="0"/>
    <xf numFmtId="0" fontId="12" fillId="0" borderId="0"/>
    <xf numFmtId="0" fontId="16" fillId="0" borderId="0"/>
    <xf numFmtId="43" fontId="12" fillId="0" borderId="0" applyFont="0" applyFill="0" applyBorder="0" applyAlignment="0" applyProtection="0"/>
    <xf numFmtId="0" fontId="12" fillId="0" borderId="0"/>
    <xf numFmtId="0" fontId="16" fillId="0" borderId="0"/>
    <xf numFmtId="43" fontId="12" fillId="0" borderId="0" applyFont="0" applyFill="0" applyBorder="0" applyAlignment="0" applyProtection="0"/>
    <xf numFmtId="0" fontId="12" fillId="0" borderId="0"/>
    <xf numFmtId="0" fontId="16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6" fillId="0" borderId="0"/>
    <xf numFmtId="43" fontId="11" fillId="0" borderId="0" applyFont="0" applyFill="0" applyBorder="0" applyAlignment="0" applyProtection="0"/>
    <xf numFmtId="0" fontId="11" fillId="0" borderId="0"/>
    <xf numFmtId="0" fontId="16" fillId="0" borderId="0"/>
    <xf numFmtId="43" fontId="11" fillId="0" borderId="0" applyFont="0" applyFill="0" applyBorder="0" applyAlignment="0" applyProtection="0"/>
    <xf numFmtId="0" fontId="11" fillId="0" borderId="0"/>
    <xf numFmtId="0" fontId="16" fillId="0" borderId="0"/>
    <xf numFmtId="43" fontId="11" fillId="0" borderId="0" applyFont="0" applyFill="0" applyBorder="0" applyAlignment="0" applyProtection="0"/>
    <xf numFmtId="0" fontId="11" fillId="0" borderId="0"/>
    <xf numFmtId="0" fontId="16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6" fillId="0" borderId="0"/>
    <xf numFmtId="43" fontId="10" fillId="0" borderId="0" applyFont="0" applyFill="0" applyBorder="0" applyAlignment="0" applyProtection="0"/>
    <xf numFmtId="0" fontId="10" fillId="0" borderId="0"/>
    <xf numFmtId="0" fontId="16" fillId="0" borderId="0"/>
    <xf numFmtId="43" fontId="10" fillId="0" borderId="0" applyFont="0" applyFill="0" applyBorder="0" applyAlignment="0" applyProtection="0"/>
    <xf numFmtId="0" fontId="10" fillId="0" borderId="0"/>
    <xf numFmtId="0" fontId="16" fillId="0" borderId="0"/>
    <xf numFmtId="43" fontId="10" fillId="0" borderId="0" applyFont="0" applyFill="0" applyBorder="0" applyAlignment="0" applyProtection="0"/>
    <xf numFmtId="0" fontId="10" fillId="0" borderId="0"/>
    <xf numFmtId="0" fontId="16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16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6" fillId="0" borderId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13" fillId="0" borderId="0" xfId="0" applyFont="1"/>
    <xf numFmtId="0" fontId="13" fillId="0" borderId="0" xfId="1" applyProtection="1">
      <protection locked="0"/>
    </xf>
    <xf numFmtId="0" fontId="13" fillId="0" borderId="0" xfId="1"/>
    <xf numFmtId="0" fontId="14" fillId="0" borderId="0" xfId="1" applyFont="1"/>
    <xf numFmtId="4" fontId="13" fillId="0" borderId="0" xfId="0" applyNumberFormat="1" applyFont="1" applyAlignment="1"/>
    <xf numFmtId="0" fontId="13" fillId="0" borderId="0" xfId="0" applyFont="1" applyAlignment="1"/>
    <xf numFmtId="0" fontId="12" fillId="0" borderId="0" xfId="19"/>
    <xf numFmtId="0" fontId="12" fillId="0" borderId="0" xfId="19" applyBorder="1"/>
    <xf numFmtId="0" fontId="19" fillId="0" borderId="5" xfId="20" applyFont="1" applyBorder="1" applyAlignment="1">
      <alignment horizontal="left"/>
    </xf>
    <xf numFmtId="0" fontId="12" fillId="0" borderId="0" xfId="22"/>
    <xf numFmtId="0" fontId="17" fillId="0" borderId="5" xfId="23" applyFont="1" applyBorder="1" applyAlignment="1">
      <alignment horizontal="left" vertical="top"/>
    </xf>
    <xf numFmtId="0" fontId="18" fillId="0" borderId="5" xfId="23" applyFont="1" applyBorder="1" applyAlignment="1">
      <alignment horizontal="left" vertical="top"/>
    </xf>
    <xf numFmtId="0" fontId="11" fillId="0" borderId="0" xfId="29"/>
    <xf numFmtId="0" fontId="28" fillId="0" borderId="0" xfId="29" applyFont="1" applyBorder="1" applyAlignment="1">
      <alignment vertical="center"/>
    </xf>
    <xf numFmtId="0" fontId="11" fillId="0" borderId="0" xfId="31"/>
    <xf numFmtId="43" fontId="11" fillId="0" borderId="0" xfId="32" applyFont="1"/>
    <xf numFmtId="43" fontId="11" fillId="0" borderId="0" xfId="32" applyFont="1" applyFill="1" applyBorder="1" applyAlignment="1" applyProtection="1">
      <alignment vertical="center"/>
      <protection locked="0"/>
    </xf>
    <xf numFmtId="4" fontId="13" fillId="0" borderId="0" xfId="0" applyNumberFormat="1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20" fillId="2" borderId="11" xfId="0" applyFont="1" applyFill="1" applyBorder="1" applyAlignment="1">
      <alignment horizontal="left" vertical="center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>
      <alignment horizontal="left" vertical="center" indent="2"/>
    </xf>
    <xf numFmtId="0" fontId="20" fillId="0" borderId="7" xfId="0" applyFont="1" applyBorder="1" applyAlignment="1">
      <alignment horizontal="left" vertical="center" indent="2"/>
    </xf>
    <xf numFmtId="0" fontId="0" fillId="0" borderId="7" xfId="0" applyBorder="1" applyAlignment="1">
      <alignment vertical="center"/>
    </xf>
    <xf numFmtId="0" fontId="20" fillId="0" borderId="13" xfId="0" applyFont="1" applyBorder="1" applyAlignment="1">
      <alignment horizontal="left" vertical="center" indent="2"/>
    </xf>
    <xf numFmtId="43" fontId="0" fillId="0" borderId="7" xfId="139" applyFont="1" applyFill="1" applyBorder="1" applyAlignment="1" applyProtection="1">
      <alignment horizontal="right" vertical="center"/>
      <protection locked="0"/>
    </xf>
    <xf numFmtId="43" fontId="0" fillId="0" borderId="7" xfId="139" applyFont="1" applyFill="1" applyBorder="1" applyAlignment="1">
      <alignment horizontal="right" vertical="center"/>
    </xf>
    <xf numFmtId="43" fontId="20" fillId="0" borderId="7" xfId="139" applyFont="1" applyFill="1" applyBorder="1" applyAlignment="1" applyProtection="1">
      <alignment horizontal="right" vertical="center"/>
      <protection locked="0"/>
    </xf>
    <xf numFmtId="0" fontId="0" fillId="0" borderId="9" xfId="0" applyBorder="1"/>
    <xf numFmtId="3" fontId="0" fillId="0" borderId="9" xfId="0" applyNumberFormat="1" applyBorder="1" applyAlignment="1">
      <alignment horizontal="right" vertical="center"/>
    </xf>
    <xf numFmtId="49" fontId="0" fillId="0" borderId="9" xfId="0" applyNumberFormat="1" applyBorder="1" applyAlignment="1">
      <alignment vertical="center"/>
    </xf>
    <xf numFmtId="0" fontId="20" fillId="0" borderId="7" xfId="0" applyFont="1" applyFill="1" applyBorder="1" applyAlignment="1">
      <alignment horizontal="left" vertical="center" indent="2"/>
    </xf>
    <xf numFmtId="0" fontId="0" fillId="0" borderId="7" xfId="0" applyFill="1" applyBorder="1" applyAlignment="1">
      <alignment vertical="center"/>
    </xf>
    <xf numFmtId="0" fontId="20" fillId="0" borderId="13" xfId="0" applyFont="1" applyFill="1" applyBorder="1" applyAlignment="1">
      <alignment horizontal="left" vertical="center" indent="2"/>
    </xf>
    <xf numFmtId="0" fontId="0" fillId="0" borderId="7" xfId="0" applyFill="1" applyBorder="1" applyAlignment="1">
      <alignment horizontal="left" vertical="center" indent="3"/>
    </xf>
    <xf numFmtId="49" fontId="0" fillId="0" borderId="13" xfId="0" applyNumberFormat="1" applyFill="1" applyBorder="1" applyAlignment="1">
      <alignment horizontal="left" vertical="center" indent="3"/>
    </xf>
    <xf numFmtId="0" fontId="0" fillId="0" borderId="7" xfId="0" applyFont="1" applyFill="1" applyBorder="1" applyAlignment="1">
      <alignment horizontal="left" vertical="center" indent="5"/>
    </xf>
    <xf numFmtId="43" fontId="1" fillId="0" borderId="7" xfId="139" applyFont="1" applyFill="1" applyBorder="1" applyAlignment="1" applyProtection="1">
      <alignment horizontal="right" vertical="center"/>
      <protection locked="0"/>
    </xf>
    <xf numFmtId="49" fontId="0" fillId="0" borderId="13" xfId="0" applyNumberFormat="1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vertical="center"/>
    </xf>
    <xf numFmtId="0" fontId="20" fillId="0" borderId="7" xfId="0" applyFont="1" applyFill="1" applyBorder="1" applyAlignment="1">
      <alignment horizontal="left" vertical="center" indent="3"/>
    </xf>
    <xf numFmtId="49" fontId="20" fillId="0" borderId="13" xfId="0" applyNumberFormat="1" applyFont="1" applyFill="1" applyBorder="1" applyAlignment="1">
      <alignment horizontal="left" vertical="center" indent="2"/>
    </xf>
    <xf numFmtId="49" fontId="0" fillId="0" borderId="13" xfId="0" applyNumberFormat="1" applyFill="1" applyBorder="1" applyAlignment="1">
      <alignment horizontal="left" indent="3"/>
    </xf>
    <xf numFmtId="49" fontId="20" fillId="0" borderId="13" xfId="0" applyNumberFormat="1" applyFont="1" applyFill="1" applyBorder="1" applyAlignment="1">
      <alignment horizontal="left" indent="2"/>
    </xf>
    <xf numFmtId="3" fontId="0" fillId="0" borderId="7" xfId="0" applyNumberFormat="1" applyFill="1" applyBorder="1" applyAlignment="1">
      <alignment horizontal="right" vertical="center"/>
    </xf>
    <xf numFmtId="49" fontId="0" fillId="0" borderId="13" xfId="0" applyNumberFormat="1" applyFont="1" applyFill="1" applyBorder="1" applyAlignment="1">
      <alignment horizontal="left" vertical="center" indent="2"/>
    </xf>
    <xf numFmtId="49" fontId="0" fillId="0" borderId="13" xfId="0" applyNumberFormat="1" applyFont="1" applyFill="1" applyBorder="1" applyAlignment="1">
      <alignment horizontal="left" vertical="center" indent="3"/>
    </xf>
    <xf numFmtId="49" fontId="0" fillId="0" borderId="13" xfId="0" applyNumberFormat="1" applyFont="1" applyFill="1" applyBorder="1" applyAlignment="1">
      <alignment horizontal="left" indent="3"/>
    </xf>
    <xf numFmtId="0" fontId="0" fillId="0" borderId="7" xfId="0" applyFill="1" applyBorder="1"/>
    <xf numFmtId="0" fontId="1" fillId="0" borderId="0" xfId="140"/>
    <xf numFmtId="0" fontId="1" fillId="0" borderId="7" xfId="140" applyBorder="1"/>
    <xf numFmtId="0" fontId="1" fillId="0" borderId="9" xfId="140" applyBorder="1"/>
    <xf numFmtId="0" fontId="1" fillId="0" borderId="7" xfId="140" applyFill="1" applyBorder="1"/>
    <xf numFmtId="0" fontId="21" fillId="0" borderId="9" xfId="140" applyFont="1" applyBorder="1"/>
    <xf numFmtId="0" fontId="1" fillId="0" borderId="0" xfId="140" applyProtection="1">
      <protection locked="0"/>
    </xf>
    <xf numFmtId="0" fontId="20" fillId="2" borderId="4" xfId="140" applyFont="1" applyFill="1" applyBorder="1" applyAlignment="1">
      <alignment horizontal="center" vertical="center" wrapText="1"/>
    </xf>
    <xf numFmtId="0" fontId="1" fillId="0" borderId="7" xfId="140" applyFill="1" applyBorder="1" applyAlignment="1">
      <alignment vertical="center"/>
    </xf>
    <xf numFmtId="0" fontId="1" fillId="0" borderId="7" xfId="140" applyFill="1" applyBorder="1" applyAlignment="1" applyProtection="1">
      <alignment vertical="center"/>
      <protection locked="0"/>
    </xf>
    <xf numFmtId="0" fontId="20" fillId="0" borderId="7" xfId="140" applyFont="1" applyFill="1" applyBorder="1" applyAlignment="1" applyProtection="1">
      <alignment vertical="center"/>
      <protection locked="0"/>
    </xf>
    <xf numFmtId="0" fontId="21" fillId="0" borderId="7" xfId="140" applyFont="1" applyFill="1" applyBorder="1" applyAlignment="1">
      <alignment vertical="center"/>
    </xf>
    <xf numFmtId="0" fontId="1" fillId="0" borderId="7" xfId="140" applyBorder="1" applyAlignment="1">
      <alignment vertical="center"/>
    </xf>
    <xf numFmtId="0" fontId="1" fillId="0" borderId="0" xfId="140" applyAlignment="1">
      <alignment vertical="center"/>
    </xf>
    <xf numFmtId="0" fontId="20" fillId="2" borderId="11" xfId="140" applyFont="1" applyFill="1" applyBorder="1" applyAlignment="1">
      <alignment horizontal="center" vertical="center" wrapText="1"/>
    </xf>
    <xf numFmtId="0" fontId="20" fillId="2" borderId="11" xfId="140" applyFont="1" applyFill="1" applyBorder="1" applyAlignment="1" applyProtection="1">
      <alignment horizontal="center" vertical="center" wrapText="1"/>
      <protection locked="0"/>
    </xf>
    <xf numFmtId="0" fontId="20" fillId="0" borderId="5" xfId="140" applyFont="1" applyFill="1" applyBorder="1" applyAlignment="1">
      <alignment horizontal="left" vertical="center" indent="3"/>
    </xf>
    <xf numFmtId="0" fontId="1" fillId="0" borderId="5" xfId="140" applyFill="1" applyBorder="1" applyAlignment="1">
      <alignment horizontal="left" vertical="center" indent="5"/>
    </xf>
    <xf numFmtId="0" fontId="1" fillId="0" borderId="5" xfId="140" applyFill="1" applyBorder="1" applyAlignment="1">
      <alignment horizontal="left" vertical="center" indent="7"/>
    </xf>
    <xf numFmtId="0" fontId="1" fillId="0" borderId="5" xfId="140" applyFill="1" applyBorder="1" applyAlignment="1" applyProtection="1">
      <alignment horizontal="left" vertical="center" indent="5"/>
      <protection locked="0"/>
    </xf>
    <xf numFmtId="0" fontId="21" fillId="0" borderId="9" xfId="140" applyFont="1" applyFill="1" applyBorder="1" applyAlignment="1">
      <alignment vertical="center"/>
    </xf>
    <xf numFmtId="43" fontId="20" fillId="0" borderId="7" xfId="141" applyFont="1" applyFill="1" applyBorder="1" applyAlignment="1" applyProtection="1">
      <alignment horizontal="right" vertical="center"/>
      <protection locked="0"/>
    </xf>
    <xf numFmtId="43" fontId="1" fillId="0" borderId="7" xfId="141" applyFont="1" applyFill="1" applyBorder="1" applyAlignment="1" applyProtection="1">
      <alignment horizontal="right" vertical="center"/>
      <protection locked="0"/>
    </xf>
    <xf numFmtId="43" fontId="1" fillId="0" borderId="7" xfId="141" applyFont="1" applyFill="1" applyBorder="1" applyAlignment="1">
      <alignment horizontal="right"/>
    </xf>
    <xf numFmtId="43" fontId="1" fillId="2" borderId="15" xfId="141" applyFont="1" applyFill="1" applyBorder="1" applyAlignment="1">
      <alignment horizontal="right"/>
    </xf>
    <xf numFmtId="43" fontId="1" fillId="0" borderId="7" xfId="141" applyFont="1" applyBorder="1" applyAlignment="1">
      <alignment horizontal="right"/>
    </xf>
    <xf numFmtId="43" fontId="1" fillId="0" borderId="7" xfId="141" applyFont="1" applyFill="1" applyBorder="1" applyAlignment="1">
      <alignment horizontal="right" vertical="center"/>
    </xf>
    <xf numFmtId="43" fontId="1" fillId="0" borderId="9" xfId="141" applyFont="1" applyFill="1" applyBorder="1" applyAlignment="1">
      <alignment horizontal="right"/>
    </xf>
    <xf numFmtId="0" fontId="1" fillId="0" borderId="7" xfId="142" applyBorder="1" applyAlignment="1">
      <alignment horizontal="left" indent="3"/>
    </xf>
    <xf numFmtId="0" fontId="1" fillId="0" borderId="7" xfId="142" applyBorder="1"/>
    <xf numFmtId="0" fontId="1" fillId="0" borderId="9" xfId="142" applyFill="1" applyBorder="1"/>
    <xf numFmtId="0" fontId="20" fillId="0" borderId="7" xfId="142" applyFont="1" applyFill="1" applyBorder="1" applyAlignment="1">
      <alignment horizontal="left" vertical="center" indent="2"/>
    </xf>
    <xf numFmtId="0" fontId="20" fillId="2" borderId="4" xfId="142" applyFont="1" applyFill="1" applyBorder="1" applyAlignment="1">
      <alignment horizontal="center" vertical="center" wrapText="1"/>
    </xf>
    <xf numFmtId="0" fontId="1" fillId="0" borderId="7" xfId="142" applyFill="1" applyBorder="1" applyAlignment="1">
      <alignment vertical="center"/>
    </xf>
    <xf numFmtId="0" fontId="1" fillId="0" borderId="9" xfId="142" applyFill="1" applyBorder="1" applyAlignment="1">
      <alignment vertical="center"/>
    </xf>
    <xf numFmtId="0" fontId="1" fillId="0" borderId="7" xfId="142" applyFill="1" applyBorder="1" applyAlignment="1" applyProtection="1">
      <alignment vertical="center"/>
      <protection locked="0"/>
    </xf>
    <xf numFmtId="164" fontId="1" fillId="0" borderId="7" xfId="142" applyNumberFormat="1" applyFill="1" applyBorder="1" applyAlignment="1" applyProtection="1">
      <alignment vertical="center"/>
      <protection locked="0"/>
    </xf>
    <xf numFmtId="16" fontId="1" fillId="0" borderId="7" xfId="142" applyNumberFormat="1" applyFill="1" applyBorder="1" applyAlignment="1">
      <alignment vertical="center"/>
    </xf>
    <xf numFmtId="0" fontId="1" fillId="0" borderId="7" xfId="142" applyFill="1" applyBorder="1" applyAlignment="1" applyProtection="1">
      <alignment horizontal="left" vertical="center" indent="4"/>
      <protection locked="0"/>
    </xf>
    <xf numFmtId="0" fontId="21" fillId="0" borderId="7" xfId="142" applyFont="1" applyFill="1" applyBorder="1" applyAlignment="1">
      <alignment horizontal="left" vertical="center"/>
    </xf>
    <xf numFmtId="0" fontId="1" fillId="2" borderId="15" xfId="142" applyFill="1" applyBorder="1" applyAlignment="1">
      <alignment vertical="center"/>
    </xf>
    <xf numFmtId="0" fontId="20" fillId="2" borderId="4" xfId="142" applyFont="1" applyFill="1" applyBorder="1" applyAlignment="1" applyProtection="1">
      <alignment horizontal="center" vertical="center" wrapText="1"/>
      <protection locked="0"/>
    </xf>
    <xf numFmtId="43" fontId="20" fillId="0" borderId="7" xfId="143" applyFont="1" applyFill="1" applyBorder="1" applyAlignment="1" applyProtection="1">
      <alignment vertical="center"/>
      <protection locked="0"/>
    </xf>
    <xf numFmtId="43" fontId="1" fillId="0" borderId="7" xfId="143" applyFont="1" applyFill="1" applyBorder="1" applyAlignment="1" applyProtection="1">
      <alignment vertical="center"/>
      <protection locked="0"/>
    </xf>
    <xf numFmtId="43" fontId="1" fillId="0" borderId="7" xfId="143" applyFont="1" applyFill="1" applyBorder="1" applyAlignment="1">
      <alignment vertical="center"/>
    </xf>
    <xf numFmtId="43" fontId="1" fillId="0" borderId="9" xfId="143" applyFont="1" applyFill="1" applyBorder="1"/>
    <xf numFmtId="0" fontId="1" fillId="0" borderId="0" xfId="144"/>
    <xf numFmtId="0" fontId="20" fillId="2" borderId="4" xfId="144" applyFont="1" applyFill="1" applyBorder="1" applyAlignment="1">
      <alignment horizontal="center" vertical="center" wrapText="1"/>
    </xf>
    <xf numFmtId="0" fontId="1" fillId="0" borderId="7" xfId="144" applyFill="1" applyBorder="1" applyAlignment="1">
      <alignment horizontal="left" vertical="center" indent="6"/>
    </xf>
    <xf numFmtId="0" fontId="1" fillId="0" borderId="7" xfId="144" applyFill="1" applyBorder="1" applyAlignment="1">
      <alignment vertical="center"/>
    </xf>
    <xf numFmtId="0" fontId="20" fillId="0" borderId="7" xfId="144" applyFont="1" applyFill="1" applyBorder="1" applyAlignment="1">
      <alignment horizontal="left" vertical="center" indent="3"/>
    </xf>
    <xf numFmtId="0" fontId="1" fillId="0" borderId="9" xfId="144" applyFill="1" applyBorder="1" applyAlignment="1">
      <alignment vertical="center"/>
    </xf>
    <xf numFmtId="0" fontId="20" fillId="0" borderId="7" xfId="144" applyFont="1" applyFill="1" applyBorder="1" applyAlignment="1">
      <alignment vertical="center"/>
    </xf>
    <xf numFmtId="0" fontId="1" fillId="0" borderId="0" xfId="144" applyAlignment="1">
      <alignment vertical="center"/>
    </xf>
    <xf numFmtId="0" fontId="1" fillId="0" borderId="7" xfId="144" applyFill="1" applyBorder="1" applyAlignment="1">
      <alignment horizontal="left" vertical="center" indent="3"/>
    </xf>
    <xf numFmtId="0" fontId="20" fillId="2" borderId="4" xfId="144" applyFont="1" applyFill="1" applyBorder="1" applyAlignment="1">
      <alignment horizontal="left" vertical="center" wrapText="1" indent="3"/>
    </xf>
    <xf numFmtId="0" fontId="20" fillId="0" borderId="7" xfId="144" applyFont="1" applyFill="1" applyBorder="1" applyAlignment="1">
      <alignment horizontal="left" vertical="center" wrapText="1" indent="3"/>
    </xf>
    <xf numFmtId="0" fontId="20" fillId="0" borderId="9" xfId="144" applyFont="1" applyFill="1" applyBorder="1" applyAlignment="1">
      <alignment horizontal="left" vertical="center" wrapText="1" indent="3"/>
    </xf>
    <xf numFmtId="0" fontId="1" fillId="0" borderId="6" xfId="144" applyFill="1" applyBorder="1" applyAlignment="1">
      <alignment horizontal="left" vertical="center" indent="6"/>
    </xf>
    <xf numFmtId="0" fontId="20" fillId="0" borderId="7" xfId="144" applyFont="1" applyFill="1" applyBorder="1" applyAlignment="1">
      <alignment horizontal="left" vertical="center" wrapText="1" indent="9"/>
    </xf>
    <xf numFmtId="0" fontId="1" fillId="0" borderId="7" xfId="144" applyFill="1" applyBorder="1" applyAlignment="1">
      <alignment horizontal="left" vertical="center" indent="12"/>
    </xf>
    <xf numFmtId="0" fontId="20" fillId="0" borderId="9" xfId="144" applyFont="1" applyFill="1" applyBorder="1" applyAlignment="1">
      <alignment horizontal="left" vertical="center" indent="3"/>
    </xf>
    <xf numFmtId="3" fontId="1" fillId="0" borderId="9" xfId="144" applyNumberFormat="1" applyFill="1" applyBorder="1"/>
    <xf numFmtId="3" fontId="1" fillId="0" borderId="9" xfId="144" applyNumberFormat="1" applyFill="1" applyBorder="1" applyAlignment="1">
      <alignment vertical="center"/>
    </xf>
    <xf numFmtId="43" fontId="20" fillId="0" borderId="7" xfId="145" applyFont="1" applyFill="1" applyBorder="1" applyProtection="1">
      <protection locked="0"/>
    </xf>
    <xf numFmtId="43" fontId="1" fillId="0" borderId="7" xfId="145" applyFont="1" applyFill="1" applyBorder="1" applyProtection="1">
      <protection locked="0"/>
    </xf>
    <xf numFmtId="43" fontId="1" fillId="0" borderId="7" xfId="145" applyFont="1" applyFill="1" applyBorder="1"/>
    <xf numFmtId="43" fontId="26" fillId="2" borderId="15" xfId="145" applyFont="1" applyFill="1" applyBorder="1" applyAlignment="1"/>
    <xf numFmtId="43" fontId="27" fillId="2" borderId="15" xfId="145" applyFont="1" applyFill="1" applyBorder="1" applyAlignment="1"/>
    <xf numFmtId="43" fontId="25" fillId="0" borderId="7" xfId="145" applyFont="1" applyFill="1" applyBorder="1" applyProtection="1">
      <protection locked="0"/>
    </xf>
    <xf numFmtId="43" fontId="20" fillId="0" borderId="7" xfId="145" applyFont="1" applyFill="1" applyBorder="1"/>
    <xf numFmtId="43" fontId="20" fillId="0" borderId="7" xfId="145" applyFont="1" applyFill="1" applyBorder="1" applyAlignment="1" applyProtection="1">
      <alignment vertical="center"/>
      <protection locked="0"/>
    </xf>
    <xf numFmtId="43" fontId="1" fillId="0" borderId="7" xfId="145" applyFont="1" applyFill="1" applyBorder="1" applyAlignment="1" applyProtection="1">
      <alignment vertical="center"/>
      <protection locked="0"/>
    </xf>
    <xf numFmtId="43" fontId="1" fillId="0" borderId="7" xfId="145" applyFont="1" applyFill="1" applyBorder="1" applyAlignment="1">
      <alignment vertical="center"/>
    </xf>
    <xf numFmtId="43" fontId="1" fillId="0" borderId="9" xfId="145" applyFont="1" applyFill="1" applyBorder="1" applyAlignment="1">
      <alignment vertical="center"/>
    </xf>
    <xf numFmtId="43" fontId="27" fillId="2" borderId="15" xfId="145" applyFont="1" applyFill="1" applyBorder="1" applyAlignment="1">
      <alignment vertical="center"/>
    </xf>
    <xf numFmtId="43" fontId="20" fillId="0" borderId="7" xfId="145" applyFont="1" applyFill="1" applyBorder="1" applyAlignment="1">
      <alignment vertical="center"/>
    </xf>
    <xf numFmtId="43" fontId="27" fillId="2" borderId="15" xfId="145" applyFont="1" applyFill="1" applyBorder="1"/>
    <xf numFmtId="43" fontId="1" fillId="0" borderId="9" xfId="145" applyFont="1" applyFill="1" applyBorder="1"/>
    <xf numFmtId="43" fontId="1" fillId="0" borderId="6" xfId="145" applyFont="1" applyFill="1" applyBorder="1" applyAlignment="1" applyProtection="1">
      <alignment vertical="center"/>
      <protection locked="0"/>
    </xf>
    <xf numFmtId="3" fontId="1" fillId="0" borderId="6" xfId="144" applyNumberFormat="1" applyFont="1" applyFill="1" applyBorder="1" applyProtection="1">
      <protection locked="0"/>
    </xf>
    <xf numFmtId="0" fontId="1" fillId="0" borderId="7" xfId="146" applyFill="1" applyBorder="1" applyAlignment="1">
      <alignment horizontal="left" indent="6"/>
    </xf>
    <xf numFmtId="0" fontId="20" fillId="2" borderId="4" xfId="146" applyFont="1" applyFill="1" applyBorder="1" applyAlignment="1">
      <alignment horizontal="center" vertical="center" wrapText="1"/>
    </xf>
    <xf numFmtId="0" fontId="20" fillId="2" borderId="4" xfId="146" applyFont="1" applyFill="1" applyBorder="1" applyAlignment="1">
      <alignment horizontal="center" vertical="center"/>
    </xf>
    <xf numFmtId="0" fontId="1" fillId="0" borderId="7" xfId="146" applyFill="1" applyBorder="1" applyAlignment="1">
      <alignment horizontal="left" wrapText="1" indent="9"/>
    </xf>
    <xf numFmtId="0" fontId="20" fillId="0" borderId="6" xfId="146" applyFont="1" applyFill="1" applyBorder="1" applyAlignment="1">
      <alignment horizontal="left" vertical="center" indent="3"/>
    </xf>
    <xf numFmtId="0" fontId="1" fillId="0" borderId="7" xfId="146" applyFill="1" applyBorder="1" applyAlignment="1">
      <alignment horizontal="left" vertical="center" indent="6"/>
    </xf>
    <xf numFmtId="0" fontId="1" fillId="0" borderId="7" xfId="146" applyFill="1" applyBorder="1" applyAlignment="1">
      <alignment vertical="center"/>
    </xf>
    <xf numFmtId="0" fontId="20" fillId="0" borderId="7" xfId="146" applyFont="1" applyFill="1" applyBorder="1" applyAlignment="1">
      <alignment horizontal="left" vertical="center" indent="3"/>
    </xf>
    <xf numFmtId="0" fontId="1" fillId="0" borderId="9" xfId="146" applyFill="1" applyBorder="1" applyAlignment="1">
      <alignment vertical="center"/>
    </xf>
    <xf numFmtId="0" fontId="1" fillId="0" borderId="7" xfId="146" applyFill="1" applyBorder="1" applyAlignment="1">
      <alignment horizontal="left" vertical="center" indent="9"/>
    </xf>
    <xf numFmtId="0" fontId="1" fillId="0" borderId="7" xfId="146" applyFill="1" applyBorder="1" applyAlignment="1">
      <alignment horizontal="left" vertical="center" wrapText="1" indent="9"/>
    </xf>
    <xf numFmtId="0" fontId="20" fillId="0" borderId="7" xfId="146" applyFont="1" applyFill="1" applyBorder="1" applyAlignment="1">
      <alignment horizontal="left" vertical="center" wrapText="1" indent="3"/>
    </xf>
    <xf numFmtId="0" fontId="1" fillId="0" borderId="7" xfId="146" applyFill="1" applyBorder="1" applyAlignment="1">
      <alignment horizontal="left" vertical="center" wrapText="1" indent="3"/>
    </xf>
    <xf numFmtId="43" fontId="1" fillId="0" borderId="7" xfId="147" applyFont="1" applyFill="1" applyBorder="1"/>
    <xf numFmtId="43" fontId="1" fillId="0" borderId="7" xfId="147" applyFont="1" applyFill="1" applyBorder="1" applyAlignment="1" applyProtection="1">
      <alignment vertical="center"/>
      <protection locked="0"/>
    </xf>
    <xf numFmtId="43" fontId="20" fillId="0" borderId="7" xfId="147" applyFont="1" applyFill="1" applyBorder="1" applyAlignment="1" applyProtection="1">
      <alignment vertical="center"/>
      <protection locked="0"/>
    </xf>
    <xf numFmtId="43" fontId="1" fillId="2" borderId="15" xfId="147" applyFont="1" applyFill="1" applyBorder="1" applyAlignment="1">
      <alignment vertical="center"/>
    </xf>
    <xf numFmtId="43" fontId="1" fillId="0" borderId="7" xfId="147" applyFont="1" applyFill="1" applyBorder="1" applyAlignment="1">
      <alignment vertical="center"/>
    </xf>
    <xf numFmtId="43" fontId="1" fillId="0" borderId="9" xfId="147" applyFont="1" applyFill="1" applyBorder="1"/>
    <xf numFmtId="0" fontId="1" fillId="3" borderId="7" xfId="148" applyFill="1" applyBorder="1" applyAlignment="1">
      <alignment horizontal="left" indent="9"/>
    </xf>
    <xf numFmtId="0" fontId="1" fillId="3" borderId="7" xfId="148" applyFill="1" applyBorder="1" applyAlignment="1">
      <alignment horizontal="left" indent="3"/>
    </xf>
    <xf numFmtId="0" fontId="20" fillId="3" borderId="7" xfId="148" applyFont="1" applyFill="1" applyBorder="1" applyAlignment="1">
      <alignment horizontal="left" indent="3"/>
    </xf>
    <xf numFmtId="0" fontId="20" fillId="2" borderId="4" xfId="148" applyFont="1" applyFill="1" applyBorder="1" applyAlignment="1">
      <alignment horizontal="center" vertical="center" wrapText="1"/>
    </xf>
    <xf numFmtId="0" fontId="1" fillId="0" borderId="9" xfId="148" applyBorder="1" applyAlignment="1">
      <alignment vertical="center"/>
    </xf>
    <xf numFmtId="0" fontId="20" fillId="3" borderId="6" xfId="148" applyFont="1" applyFill="1" applyBorder="1" applyAlignment="1">
      <alignment horizontal="left" vertical="center" indent="3"/>
    </xf>
    <xf numFmtId="0" fontId="1" fillId="3" borderId="7" xfId="148" applyFill="1" applyBorder="1" applyAlignment="1">
      <alignment horizontal="left" vertical="center" indent="6"/>
    </xf>
    <xf numFmtId="0" fontId="1" fillId="3" borderId="7" xfId="148" applyFill="1" applyBorder="1" applyAlignment="1">
      <alignment horizontal="left" vertical="center" indent="9"/>
    </xf>
    <xf numFmtId="0" fontId="1" fillId="3" borderId="7" xfId="148" applyFill="1" applyBorder="1" applyAlignment="1">
      <alignment horizontal="left" vertical="center" indent="3"/>
    </xf>
    <xf numFmtId="0" fontId="20" fillId="3" borderId="7" xfId="148" applyFont="1" applyFill="1" applyBorder="1" applyAlignment="1">
      <alignment horizontal="left" vertical="center" indent="3"/>
    </xf>
    <xf numFmtId="43" fontId="20" fillId="3" borderId="7" xfId="150" applyFont="1" applyFill="1" applyBorder="1" applyAlignment="1" applyProtection="1">
      <alignment vertical="center"/>
      <protection locked="0"/>
    </xf>
    <xf numFmtId="43" fontId="1" fillId="3" borderId="7" xfId="150" applyFont="1" applyFill="1" applyBorder="1" applyAlignment="1" applyProtection="1">
      <alignment vertical="center"/>
      <protection locked="0"/>
    </xf>
    <xf numFmtId="43" fontId="1" fillId="3" borderId="7" xfId="150" applyFont="1" applyFill="1" applyBorder="1" applyAlignment="1">
      <alignment vertical="center"/>
    </xf>
    <xf numFmtId="43" fontId="1" fillId="0" borderId="9" xfId="150" applyFont="1" applyBorder="1"/>
    <xf numFmtId="0" fontId="20" fillId="0" borderId="6" xfId="151" applyFont="1" applyFill="1" applyBorder="1" applyAlignment="1">
      <alignment horizontal="left" vertical="center" indent="3"/>
    </xf>
    <xf numFmtId="0" fontId="20" fillId="0" borderId="7" xfId="151" applyFont="1" applyFill="1" applyBorder="1" applyAlignment="1">
      <alignment horizontal="left" vertical="center" indent="3"/>
    </xf>
    <xf numFmtId="0" fontId="1" fillId="0" borderId="9" xfId="151" applyFill="1" applyBorder="1" applyAlignment="1">
      <alignment vertical="center"/>
    </xf>
    <xf numFmtId="0" fontId="21" fillId="0" borderId="7" xfId="151" applyFont="1" applyFill="1" applyBorder="1" applyAlignment="1">
      <alignment vertical="center"/>
    </xf>
    <xf numFmtId="0" fontId="1" fillId="0" borderId="7" xfId="151" applyFill="1" applyBorder="1" applyAlignment="1" applyProtection="1">
      <alignment horizontal="left" vertical="center" indent="6"/>
      <protection locked="0"/>
    </xf>
    <xf numFmtId="3" fontId="20" fillId="2" borderId="4" xfId="151" applyNumberFormat="1" applyFont="1" applyFill="1" applyBorder="1" applyAlignment="1">
      <alignment horizontal="center" vertical="center"/>
    </xf>
    <xf numFmtId="3" fontId="20" fillId="2" borderId="4" xfId="151" applyNumberFormat="1" applyFont="1" applyFill="1" applyBorder="1" applyAlignment="1">
      <alignment horizontal="center" vertical="center" wrapText="1"/>
    </xf>
    <xf numFmtId="43" fontId="20" fillId="0" borderId="6" xfId="153" applyFont="1" applyFill="1" applyBorder="1" applyAlignment="1" applyProtection="1">
      <alignment vertical="center"/>
      <protection locked="0"/>
    </xf>
    <xf numFmtId="43" fontId="1" fillId="0" borderId="7" xfId="153" applyFont="1" applyFill="1" applyBorder="1" applyAlignment="1" applyProtection="1">
      <alignment vertical="center"/>
      <protection locked="0"/>
    </xf>
    <xf numFmtId="43" fontId="1" fillId="0" borderId="7" xfId="153" applyFont="1" applyFill="1" applyBorder="1" applyAlignment="1">
      <alignment vertical="center"/>
    </xf>
    <xf numFmtId="43" fontId="20" fillId="0" borderId="7" xfId="153" applyFont="1" applyFill="1" applyBorder="1" applyAlignment="1" applyProtection="1">
      <alignment vertical="center"/>
      <protection locked="0"/>
    </xf>
    <xf numFmtId="43" fontId="1" fillId="0" borderId="9" xfId="153" applyFont="1" applyBorder="1" applyAlignment="1">
      <alignment vertical="center"/>
    </xf>
    <xf numFmtId="0" fontId="1" fillId="0" borderId="7" xfId="151" applyFont="1" applyFill="1" applyBorder="1" applyAlignment="1" applyProtection="1">
      <alignment horizontal="left" vertical="center" indent="6"/>
      <protection locked="0"/>
    </xf>
    <xf numFmtId="0" fontId="20" fillId="2" borderId="4" xfId="154" applyFont="1" applyFill="1" applyBorder="1" applyAlignment="1">
      <alignment horizontal="center" vertical="center" wrapText="1"/>
    </xf>
    <xf numFmtId="0" fontId="20" fillId="0" borderId="6" xfId="154" applyFont="1" applyFill="1" applyBorder="1" applyAlignment="1">
      <alignment horizontal="left" vertical="center" indent="3"/>
    </xf>
    <xf numFmtId="0" fontId="20" fillId="0" borderId="7" xfId="154" applyFont="1" applyFill="1" applyBorder="1" applyAlignment="1">
      <alignment horizontal="left" vertical="center" indent="3"/>
    </xf>
    <xf numFmtId="0" fontId="1" fillId="0" borderId="9" xfId="154" applyFill="1" applyBorder="1" applyAlignment="1">
      <alignment vertical="center"/>
    </xf>
    <xf numFmtId="0" fontId="20" fillId="2" borderId="4" xfId="154" applyFont="1" applyFill="1" applyBorder="1" applyAlignment="1">
      <alignment horizontal="center" vertical="center"/>
    </xf>
    <xf numFmtId="0" fontId="20" fillId="2" borderId="11" xfId="154" applyFont="1" applyFill="1" applyBorder="1" applyAlignment="1">
      <alignment horizontal="center" vertical="center"/>
    </xf>
    <xf numFmtId="0" fontId="1" fillId="0" borderId="7" xfId="154" applyFill="1" applyBorder="1" applyAlignment="1">
      <alignment horizontal="left" wrapText="1" indent="9"/>
    </xf>
    <xf numFmtId="0" fontId="1" fillId="0" borderId="7" xfId="154" applyFill="1" applyBorder="1" applyAlignment="1">
      <alignment horizontal="left" vertical="center" indent="6"/>
    </xf>
    <xf numFmtId="0" fontId="1" fillId="0" borderId="7" xfId="154" applyFill="1" applyBorder="1" applyAlignment="1">
      <alignment vertical="center"/>
    </xf>
    <xf numFmtId="0" fontId="1" fillId="0" borderId="7" xfId="154" applyFill="1" applyBorder="1" applyAlignment="1">
      <alignment horizontal="left" vertical="center" indent="9"/>
    </xf>
    <xf numFmtId="0" fontId="1" fillId="0" borderId="7" xfId="154" applyFill="1" applyBorder="1" applyAlignment="1">
      <alignment horizontal="left" vertical="center" wrapText="1" indent="6"/>
    </xf>
    <xf numFmtId="0" fontId="1" fillId="0" borderId="7" xfId="154" applyFill="1" applyBorder="1" applyAlignment="1">
      <alignment horizontal="left" vertical="center" wrapText="1" indent="9"/>
    </xf>
    <xf numFmtId="43" fontId="20" fillId="0" borderId="3" xfId="156" applyFont="1" applyFill="1" applyBorder="1" applyAlignment="1" applyProtection="1">
      <alignment vertical="center"/>
      <protection locked="0"/>
    </xf>
    <xf numFmtId="43" fontId="1" fillId="0" borderId="13" xfId="156" applyFont="1" applyFill="1" applyBorder="1" applyAlignment="1" applyProtection="1">
      <alignment vertical="center"/>
      <protection locked="0"/>
    </xf>
    <xf numFmtId="43" fontId="20" fillId="0" borderId="13" xfId="156" applyFont="1" applyFill="1" applyBorder="1" applyAlignment="1" applyProtection="1">
      <alignment vertical="center"/>
      <protection locked="0"/>
    </xf>
    <xf numFmtId="43" fontId="1" fillId="0" borderId="13" xfId="156" applyFont="1" applyFill="1" applyBorder="1" applyAlignment="1" applyProtection="1">
      <alignment vertical="center" wrapText="1"/>
      <protection locked="0"/>
    </xf>
    <xf numFmtId="43" fontId="1" fillId="0" borderId="13" xfId="156" applyFont="1" applyFill="1" applyBorder="1" applyAlignment="1">
      <alignment vertical="center"/>
    </xf>
    <xf numFmtId="43" fontId="1" fillId="0" borderId="14" xfId="156" applyFont="1" applyFill="1" applyBorder="1"/>
    <xf numFmtId="0" fontId="20" fillId="2" borderId="4" xfId="157" applyFont="1" applyFill="1" applyBorder="1" applyAlignment="1">
      <alignment horizontal="center" vertical="center" wrapText="1"/>
    </xf>
    <xf numFmtId="0" fontId="1" fillId="0" borderId="9" xfId="157" applyBorder="1" applyAlignment="1">
      <alignment vertical="center"/>
    </xf>
    <xf numFmtId="0" fontId="20" fillId="0" borderId="6" xfId="157" applyFont="1" applyFill="1" applyBorder="1" applyAlignment="1">
      <alignment horizontal="left" vertical="center" indent="3"/>
    </xf>
    <xf numFmtId="0" fontId="20" fillId="0" borderId="7" xfId="157" applyFont="1" applyFill="1" applyBorder="1" applyAlignment="1">
      <alignment horizontal="left" vertical="center" indent="3"/>
    </xf>
    <xf numFmtId="0" fontId="1" fillId="0" borderId="7" xfId="157" applyFill="1" applyBorder="1" applyAlignment="1">
      <alignment horizontal="left" vertical="center" indent="6"/>
    </xf>
    <xf numFmtId="0" fontId="1" fillId="0" borderId="7" xfId="157" applyFill="1" applyBorder="1" applyAlignment="1">
      <alignment vertical="center"/>
    </xf>
    <xf numFmtId="0" fontId="1" fillId="0" borderId="7" xfId="157" applyFill="1" applyBorder="1" applyAlignment="1">
      <alignment horizontal="left" vertical="center" indent="9"/>
    </xf>
    <xf numFmtId="0" fontId="1" fillId="0" borderId="7" xfId="157" applyFill="1" applyBorder="1" applyAlignment="1">
      <alignment horizontal="left" vertical="center" wrapText="1" indent="6"/>
    </xf>
    <xf numFmtId="0" fontId="20" fillId="0" borderId="7" xfId="157" applyFont="1" applyFill="1" applyBorder="1" applyAlignment="1">
      <alignment horizontal="left" indent="3"/>
    </xf>
    <xf numFmtId="0" fontId="20" fillId="2" borderId="12" xfId="157" applyFont="1" applyFill="1" applyBorder="1" applyAlignment="1">
      <alignment horizontal="center" vertical="center" wrapText="1"/>
    </xf>
    <xf numFmtId="43" fontId="20" fillId="0" borderId="13" xfId="159" applyFont="1" applyFill="1" applyBorder="1" applyAlignment="1" applyProtection="1">
      <alignment horizontal="right" vertical="center"/>
      <protection locked="0"/>
    </xf>
    <xf numFmtId="43" fontId="1" fillId="0" borderId="13" xfId="159" applyFont="1" applyFill="1" applyBorder="1" applyAlignment="1" applyProtection="1">
      <alignment horizontal="right" vertical="center"/>
      <protection locked="0"/>
    </xf>
    <xf numFmtId="43" fontId="1" fillId="0" borderId="13" xfId="159" applyFont="1" applyFill="1" applyBorder="1" applyAlignment="1">
      <alignment horizontal="right" vertical="center"/>
    </xf>
    <xf numFmtId="43" fontId="1" fillId="0" borderId="14" xfId="159" applyFont="1" applyBorder="1" applyAlignment="1">
      <alignment horizontal="center"/>
    </xf>
    <xf numFmtId="0" fontId="28" fillId="0" borderId="10" xfId="0" applyFont="1" applyBorder="1" applyAlignment="1">
      <alignment horizontal="left" vertical="center"/>
    </xf>
    <xf numFmtId="0" fontId="20" fillId="2" borderId="1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5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8" xfId="140" applyFont="1" applyFill="1" applyBorder="1" applyAlignment="1">
      <alignment horizontal="center" vertical="center"/>
    </xf>
    <xf numFmtId="0" fontId="20" fillId="2" borderId="10" xfId="140" applyFont="1" applyFill="1" applyBorder="1" applyAlignment="1">
      <alignment horizontal="center" vertical="center"/>
    </xf>
    <xf numFmtId="0" fontId="20" fillId="2" borderId="14" xfId="140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23" fillId="0" borderId="0" xfId="140" applyFont="1" applyFill="1" applyBorder="1" applyAlignment="1">
      <alignment horizontal="justify" vertical="center" wrapText="1"/>
    </xf>
    <xf numFmtId="0" fontId="29" fillId="0" borderId="10" xfId="140" applyFont="1" applyBorder="1" applyAlignment="1">
      <alignment horizontal="left" vertical="center"/>
    </xf>
    <xf numFmtId="0" fontId="20" fillId="2" borderId="1" xfId="140" applyFont="1" applyFill="1" applyBorder="1" applyAlignment="1" applyProtection="1">
      <alignment horizontal="center" vertical="center"/>
    </xf>
    <xf numFmtId="0" fontId="20" fillId="2" borderId="2" xfId="140" applyFont="1" applyFill="1" applyBorder="1" applyAlignment="1" applyProtection="1">
      <alignment horizontal="center" vertical="center"/>
    </xf>
    <xf numFmtId="0" fontId="20" fillId="2" borderId="3" xfId="140" applyFont="1" applyFill="1" applyBorder="1" applyAlignment="1" applyProtection="1">
      <alignment horizontal="center" vertical="center"/>
    </xf>
    <xf numFmtId="0" fontId="20" fillId="2" borderId="5" xfId="140" applyFont="1" applyFill="1" applyBorder="1" applyAlignment="1">
      <alignment horizontal="center" vertical="center"/>
    </xf>
    <xf numFmtId="0" fontId="20" fillId="2" borderId="0" xfId="140" applyFont="1" applyFill="1" applyBorder="1" applyAlignment="1">
      <alignment horizontal="center" vertical="center"/>
    </xf>
    <xf numFmtId="0" fontId="20" fillId="2" borderId="13" xfId="140" applyFont="1" applyFill="1" applyBorder="1" applyAlignment="1">
      <alignment horizontal="center" vertical="center"/>
    </xf>
    <xf numFmtId="0" fontId="20" fillId="2" borderId="5" xfId="140" applyFont="1" applyFill="1" applyBorder="1" applyAlignment="1" applyProtection="1">
      <alignment horizontal="center" vertical="center"/>
    </xf>
    <xf numFmtId="0" fontId="20" fillId="2" borderId="0" xfId="140" applyFont="1" applyFill="1" applyBorder="1" applyAlignment="1" applyProtection="1">
      <alignment horizontal="center" vertical="center"/>
    </xf>
    <xf numFmtId="0" fontId="20" fillId="2" borderId="13" xfId="140" applyFont="1" applyFill="1" applyBorder="1" applyAlignment="1" applyProtection="1">
      <alignment horizontal="center" vertical="center"/>
    </xf>
    <xf numFmtId="0" fontId="20" fillId="2" borderId="1" xfId="142" applyFont="1" applyFill="1" applyBorder="1" applyAlignment="1" applyProtection="1">
      <alignment horizontal="center" vertical="center"/>
    </xf>
    <xf numFmtId="0" fontId="20" fillId="2" borderId="2" xfId="142" applyFont="1" applyFill="1" applyBorder="1" applyAlignment="1" applyProtection="1">
      <alignment horizontal="center" vertical="center"/>
    </xf>
    <xf numFmtId="0" fontId="20" fillId="2" borderId="3" xfId="142" applyFont="1" applyFill="1" applyBorder="1" applyAlignment="1" applyProtection="1">
      <alignment horizontal="center" vertical="center"/>
    </xf>
    <xf numFmtId="0" fontId="20" fillId="2" borderId="5" xfId="142" applyFont="1" applyFill="1" applyBorder="1" applyAlignment="1">
      <alignment horizontal="center" vertical="center"/>
    </xf>
    <xf numFmtId="0" fontId="20" fillId="2" borderId="0" xfId="142" applyFont="1" applyFill="1" applyBorder="1" applyAlignment="1">
      <alignment horizontal="center" vertical="center"/>
    </xf>
    <xf numFmtId="0" fontId="20" fillId="2" borderId="13" xfId="142" applyFont="1" applyFill="1" applyBorder="1" applyAlignment="1">
      <alignment horizontal="center" vertical="center"/>
    </xf>
    <xf numFmtId="0" fontId="20" fillId="2" borderId="5" xfId="142" applyFont="1" applyFill="1" applyBorder="1" applyAlignment="1" applyProtection="1">
      <alignment horizontal="center" vertical="center"/>
    </xf>
    <xf numFmtId="0" fontId="20" fillId="2" borderId="0" xfId="142" applyFont="1" applyFill="1" applyBorder="1" applyAlignment="1" applyProtection="1">
      <alignment horizontal="center" vertical="center"/>
    </xf>
    <xf numFmtId="0" fontId="20" fillId="2" borderId="13" xfId="142" applyFont="1" applyFill="1" applyBorder="1" applyAlignment="1" applyProtection="1">
      <alignment horizontal="center" vertical="center"/>
    </xf>
    <xf numFmtId="0" fontId="28" fillId="0" borderId="10" xfId="142" applyFont="1" applyBorder="1" applyAlignment="1">
      <alignment horizontal="left" vertical="center"/>
    </xf>
    <xf numFmtId="0" fontId="20" fillId="2" borderId="1" xfId="144" applyFont="1" applyFill="1" applyBorder="1" applyAlignment="1" applyProtection="1">
      <alignment horizontal="center" vertical="center"/>
    </xf>
    <xf numFmtId="0" fontId="20" fillId="2" borderId="2" xfId="144" applyFont="1" applyFill="1" applyBorder="1" applyAlignment="1" applyProtection="1">
      <alignment horizontal="center" vertical="center"/>
    </xf>
    <xf numFmtId="0" fontId="20" fillId="2" borderId="3" xfId="144" applyFont="1" applyFill="1" applyBorder="1" applyAlignment="1" applyProtection="1">
      <alignment horizontal="center" vertical="center"/>
    </xf>
    <xf numFmtId="0" fontId="20" fillId="2" borderId="5" xfId="144" applyFont="1" applyFill="1" applyBorder="1" applyAlignment="1">
      <alignment horizontal="center" vertical="center"/>
    </xf>
    <xf numFmtId="0" fontId="20" fillId="2" borderId="0" xfId="144" applyFont="1" applyFill="1" applyBorder="1" applyAlignment="1">
      <alignment horizontal="center" vertical="center"/>
    </xf>
    <xf numFmtId="0" fontId="20" fillId="2" borderId="13" xfId="144" applyFont="1" applyFill="1" applyBorder="1" applyAlignment="1">
      <alignment horizontal="center" vertical="center"/>
    </xf>
    <xf numFmtId="0" fontId="20" fillId="2" borderId="5" xfId="144" applyFont="1" applyFill="1" applyBorder="1" applyAlignment="1" applyProtection="1">
      <alignment horizontal="center" vertical="center"/>
    </xf>
    <xf numFmtId="0" fontId="20" fillId="2" borderId="0" xfId="144" applyFont="1" applyFill="1" applyBorder="1" applyAlignment="1" applyProtection="1">
      <alignment horizontal="center" vertical="center"/>
    </xf>
    <xf numFmtId="0" fontId="20" fillId="2" borderId="13" xfId="144" applyFont="1" applyFill="1" applyBorder="1" applyAlignment="1" applyProtection="1">
      <alignment horizontal="center" vertical="center"/>
    </xf>
    <xf numFmtId="0" fontId="20" fillId="2" borderId="8" xfId="144" applyFont="1" applyFill="1" applyBorder="1" applyAlignment="1">
      <alignment horizontal="center" vertical="center"/>
    </xf>
    <xf numFmtId="0" fontId="20" fillId="2" borderId="10" xfId="144" applyFont="1" applyFill="1" applyBorder="1" applyAlignment="1">
      <alignment horizontal="center" vertical="center"/>
    </xf>
    <xf numFmtId="0" fontId="20" fillId="2" borderId="14" xfId="144" applyFont="1" applyFill="1" applyBorder="1" applyAlignment="1">
      <alignment horizontal="center" vertical="center"/>
    </xf>
    <xf numFmtId="0" fontId="28" fillId="0" borderId="10" xfId="144" applyFont="1" applyBorder="1" applyAlignment="1">
      <alignment horizontal="left" vertical="center"/>
    </xf>
    <xf numFmtId="0" fontId="20" fillId="2" borderId="6" xfId="146" applyFont="1" applyFill="1" applyBorder="1" applyAlignment="1">
      <alignment horizontal="center" vertical="center"/>
    </xf>
    <xf numFmtId="0" fontId="20" fillId="2" borderId="9" xfId="146" applyFont="1" applyFill="1" applyBorder="1" applyAlignment="1">
      <alignment horizontal="center" vertical="center"/>
    </xf>
    <xf numFmtId="0" fontId="20" fillId="2" borderId="4" xfId="146" applyFont="1" applyFill="1" applyBorder="1" applyAlignment="1">
      <alignment horizontal="center" vertical="center"/>
    </xf>
    <xf numFmtId="0" fontId="28" fillId="0" borderId="0" xfId="146" applyFont="1" applyBorder="1" applyAlignment="1">
      <alignment horizontal="left" vertical="center"/>
    </xf>
    <xf numFmtId="0" fontId="20" fillId="2" borderId="1" xfId="146" applyFont="1" applyFill="1" applyBorder="1" applyAlignment="1" applyProtection="1">
      <alignment horizontal="center" vertical="center"/>
    </xf>
    <xf numFmtId="0" fontId="20" fillId="2" borderId="2" xfId="146" applyFont="1" applyFill="1" applyBorder="1" applyAlignment="1" applyProtection="1">
      <alignment horizontal="center" vertical="center"/>
    </xf>
    <xf numFmtId="0" fontId="20" fillId="2" borderId="3" xfId="146" applyFont="1" applyFill="1" applyBorder="1" applyAlignment="1" applyProtection="1">
      <alignment horizontal="center" vertical="center"/>
    </xf>
    <xf numFmtId="0" fontId="20" fillId="2" borderId="5" xfId="146" applyFont="1" applyFill="1" applyBorder="1" applyAlignment="1">
      <alignment horizontal="center" vertical="center"/>
    </xf>
    <xf numFmtId="0" fontId="20" fillId="2" borderId="0" xfId="146" applyFont="1" applyFill="1" applyBorder="1" applyAlignment="1">
      <alignment horizontal="center" vertical="center"/>
    </xf>
    <xf numFmtId="0" fontId="20" fillId="2" borderId="13" xfId="146" applyFont="1" applyFill="1" applyBorder="1" applyAlignment="1">
      <alignment horizontal="center" vertical="center"/>
    </xf>
    <xf numFmtId="0" fontId="20" fillId="2" borderId="5" xfId="146" applyFont="1" applyFill="1" applyBorder="1" applyAlignment="1" applyProtection="1">
      <alignment horizontal="center" vertical="center"/>
    </xf>
    <xf numFmtId="0" fontId="20" fillId="2" borderId="0" xfId="146" applyFont="1" applyFill="1" applyBorder="1" applyAlignment="1" applyProtection="1">
      <alignment horizontal="center" vertical="center"/>
    </xf>
    <xf numFmtId="0" fontId="20" fillId="2" borderId="13" xfId="146" applyFont="1" applyFill="1" applyBorder="1" applyAlignment="1" applyProtection="1">
      <alignment horizontal="center" vertical="center"/>
    </xf>
    <xf numFmtId="0" fontId="20" fillId="2" borderId="8" xfId="146" applyFont="1" applyFill="1" applyBorder="1" applyAlignment="1">
      <alignment horizontal="center" vertical="center"/>
    </xf>
    <xf numFmtId="0" fontId="20" fillId="2" borderId="10" xfId="146" applyFont="1" applyFill="1" applyBorder="1" applyAlignment="1">
      <alignment horizontal="center" vertical="center"/>
    </xf>
    <xf numFmtId="0" fontId="20" fillId="2" borderId="14" xfId="146" applyFont="1" applyFill="1" applyBorder="1" applyAlignment="1">
      <alignment horizontal="center" vertical="center"/>
    </xf>
    <xf numFmtId="0" fontId="20" fillId="2" borderId="7" xfId="148" applyFont="1" applyFill="1" applyBorder="1" applyAlignment="1" applyProtection="1">
      <alignment horizontal="center" vertical="center"/>
    </xf>
    <xf numFmtId="0" fontId="20" fillId="2" borderId="9" xfId="148" applyFont="1" applyFill="1" applyBorder="1" applyAlignment="1">
      <alignment horizontal="center" vertical="center"/>
    </xf>
    <xf numFmtId="0" fontId="28" fillId="0" borderId="0" xfId="148" applyFont="1" applyBorder="1" applyAlignment="1">
      <alignment horizontal="left" vertical="center" wrapText="1"/>
    </xf>
    <xf numFmtId="0" fontId="28" fillId="0" borderId="0" xfId="148" applyFont="1" applyBorder="1" applyAlignment="1">
      <alignment horizontal="left" vertical="center"/>
    </xf>
    <xf numFmtId="0" fontId="20" fillId="2" borderId="4" xfId="148" applyFont="1" applyFill="1" applyBorder="1" applyAlignment="1">
      <alignment horizontal="center" vertical="center" wrapText="1"/>
    </xf>
    <xf numFmtId="0" fontId="20" fillId="2" borderId="9" xfId="148" applyFont="1" applyFill="1" applyBorder="1" applyAlignment="1">
      <alignment horizontal="center" vertical="center" wrapText="1"/>
    </xf>
    <xf numFmtId="0" fontId="20" fillId="2" borderId="6" xfId="148" applyFont="1" applyFill="1" applyBorder="1" applyAlignment="1" applyProtection="1">
      <alignment horizontal="center" vertical="center"/>
    </xf>
    <xf numFmtId="0" fontId="20" fillId="2" borderId="7" xfId="148" applyFont="1" applyFill="1" applyBorder="1" applyAlignment="1">
      <alignment horizontal="center" vertical="center"/>
    </xf>
    <xf numFmtId="0" fontId="20" fillId="2" borderId="5" xfId="151" applyFont="1" applyFill="1" applyBorder="1" applyAlignment="1">
      <alignment horizontal="center" vertical="center"/>
    </xf>
    <xf numFmtId="0" fontId="20" fillId="2" borderId="0" xfId="151" applyFont="1" applyFill="1" applyBorder="1" applyAlignment="1">
      <alignment horizontal="center" vertical="center"/>
    </xf>
    <xf numFmtId="0" fontId="20" fillId="2" borderId="13" xfId="151" applyFont="1" applyFill="1" applyBorder="1" applyAlignment="1">
      <alignment horizontal="center" vertical="center"/>
    </xf>
    <xf numFmtId="0" fontId="20" fillId="2" borderId="5" xfId="151" applyFont="1" applyFill="1" applyBorder="1" applyAlignment="1" applyProtection="1">
      <alignment horizontal="center" vertical="center"/>
    </xf>
    <xf numFmtId="0" fontId="20" fillId="2" borderId="0" xfId="151" applyFont="1" applyFill="1" applyBorder="1" applyAlignment="1" applyProtection="1">
      <alignment horizontal="center" vertical="center"/>
    </xf>
    <xf numFmtId="0" fontId="20" fillId="2" borderId="13" xfId="151" applyFont="1" applyFill="1" applyBorder="1" applyAlignment="1" applyProtection="1">
      <alignment horizontal="center" vertical="center"/>
    </xf>
    <xf numFmtId="0" fontId="20" fillId="2" borderId="8" xfId="151" applyFont="1" applyFill="1" applyBorder="1" applyAlignment="1">
      <alignment horizontal="center" vertical="center"/>
    </xf>
    <xf numFmtId="0" fontId="20" fillId="2" borderId="10" xfId="151" applyFont="1" applyFill="1" applyBorder="1" applyAlignment="1">
      <alignment horizontal="center" vertical="center"/>
    </xf>
    <xf numFmtId="0" fontId="20" fillId="2" borderId="14" xfId="151" applyFont="1" applyFill="1" applyBorder="1" applyAlignment="1">
      <alignment horizontal="center" vertical="center"/>
    </xf>
    <xf numFmtId="0" fontId="20" fillId="2" borderId="6" xfId="151" applyFont="1" applyFill="1" applyBorder="1" applyAlignment="1">
      <alignment horizontal="center" vertical="center"/>
    </xf>
    <xf numFmtId="0" fontId="20" fillId="2" borderId="9" xfId="151" applyFont="1" applyFill="1" applyBorder="1" applyAlignment="1">
      <alignment horizontal="center" vertical="center"/>
    </xf>
    <xf numFmtId="3" fontId="20" fillId="2" borderId="4" xfId="151" applyNumberFormat="1" applyFont="1" applyFill="1" applyBorder="1" applyAlignment="1">
      <alignment horizontal="center" vertical="center"/>
    </xf>
    <xf numFmtId="3" fontId="20" fillId="2" borderId="9" xfId="151" applyNumberFormat="1" applyFont="1" applyFill="1" applyBorder="1" applyAlignment="1">
      <alignment horizontal="center" vertical="center" wrapText="1"/>
    </xf>
    <xf numFmtId="3" fontId="20" fillId="2" borderId="4" xfId="151" applyNumberFormat="1" applyFont="1" applyFill="1" applyBorder="1" applyAlignment="1">
      <alignment horizontal="center" vertical="center" wrapText="1"/>
    </xf>
    <xf numFmtId="0" fontId="28" fillId="0" borderId="0" xfId="151" applyFont="1" applyBorder="1" applyAlignment="1">
      <alignment horizontal="left" vertical="center" wrapText="1"/>
    </xf>
    <xf numFmtId="0" fontId="20" fillId="2" borderId="1" xfId="151" applyFont="1" applyFill="1" applyBorder="1" applyAlignment="1" applyProtection="1">
      <alignment horizontal="center" vertical="center"/>
    </xf>
    <xf numFmtId="0" fontId="20" fillId="2" borderId="2" xfId="151" applyFont="1" applyFill="1" applyBorder="1" applyAlignment="1" applyProtection="1">
      <alignment horizontal="center" vertical="center"/>
    </xf>
    <xf numFmtId="0" fontId="20" fillId="2" borderId="3" xfId="151" applyFont="1" applyFill="1" applyBorder="1" applyAlignment="1" applyProtection="1">
      <alignment horizontal="center" vertical="center"/>
    </xf>
    <xf numFmtId="0" fontId="20" fillId="2" borderId="5" xfId="154" applyFont="1" applyFill="1" applyBorder="1" applyAlignment="1" applyProtection="1">
      <alignment horizontal="center" vertical="center"/>
    </xf>
    <xf numFmtId="0" fontId="20" fillId="2" borderId="0" xfId="154" applyFont="1" applyFill="1" applyBorder="1" applyAlignment="1" applyProtection="1">
      <alignment horizontal="center" vertical="center"/>
    </xf>
    <xf numFmtId="0" fontId="20" fillId="2" borderId="13" xfId="154" applyFont="1" applyFill="1" applyBorder="1" applyAlignment="1" applyProtection="1">
      <alignment horizontal="center" vertical="center"/>
    </xf>
    <xf numFmtId="0" fontId="20" fillId="2" borderId="8" xfId="154" applyFont="1" applyFill="1" applyBorder="1" applyAlignment="1">
      <alignment horizontal="center" vertical="center"/>
    </xf>
    <xf numFmtId="0" fontId="20" fillId="2" borderId="10" xfId="154" applyFont="1" applyFill="1" applyBorder="1" applyAlignment="1">
      <alignment horizontal="center" vertical="center"/>
    </xf>
    <xf numFmtId="0" fontId="20" fillId="2" borderId="14" xfId="154" applyFont="1" applyFill="1" applyBorder="1" applyAlignment="1">
      <alignment horizontal="center" vertical="center"/>
    </xf>
    <xf numFmtId="0" fontId="20" fillId="2" borderId="9" xfId="154" applyFont="1" applyFill="1" applyBorder="1" applyAlignment="1">
      <alignment horizontal="center" vertical="center" wrapText="1"/>
    </xf>
    <xf numFmtId="0" fontId="20" fillId="2" borderId="4" xfId="154" applyFont="1" applyFill="1" applyBorder="1" applyAlignment="1">
      <alignment horizontal="center" vertical="center" wrapText="1"/>
    </xf>
    <xf numFmtId="0" fontId="20" fillId="2" borderId="0" xfId="154" applyFont="1" applyFill="1" applyBorder="1" applyAlignment="1">
      <alignment horizontal="center" vertical="center"/>
    </xf>
    <xf numFmtId="0" fontId="28" fillId="0" borderId="6" xfId="154" applyFont="1" applyBorder="1" applyAlignment="1">
      <alignment horizontal="left" vertical="center" wrapText="1"/>
    </xf>
    <xf numFmtId="0" fontId="28" fillId="0" borderId="6" xfId="154" applyFont="1" applyBorder="1" applyAlignment="1">
      <alignment horizontal="left" vertical="center"/>
    </xf>
    <xf numFmtId="0" fontId="20" fillId="2" borderId="1" xfId="154" applyFont="1" applyFill="1" applyBorder="1" applyAlignment="1" applyProtection="1">
      <alignment horizontal="center" vertical="center"/>
    </xf>
    <xf numFmtId="0" fontId="20" fillId="2" borderId="2" xfId="154" applyFont="1" applyFill="1" applyBorder="1" applyAlignment="1" applyProtection="1">
      <alignment horizontal="center" vertical="center"/>
    </xf>
    <xf numFmtId="0" fontId="20" fillId="2" borderId="3" xfId="154" applyFont="1" applyFill="1" applyBorder="1" applyAlignment="1" applyProtection="1">
      <alignment horizontal="center" vertical="center"/>
    </xf>
    <xf numFmtId="0" fontId="20" fillId="2" borderId="5" xfId="154" applyFont="1" applyFill="1" applyBorder="1" applyAlignment="1">
      <alignment horizontal="center" vertical="center"/>
    </xf>
    <xf numFmtId="0" fontId="20" fillId="2" borderId="13" xfId="154" applyFont="1" applyFill="1" applyBorder="1" applyAlignment="1">
      <alignment horizontal="center" vertical="center"/>
    </xf>
    <xf numFmtId="0" fontId="20" fillId="2" borderId="5" xfId="157" applyFont="1" applyFill="1" applyBorder="1" applyAlignment="1" applyProtection="1">
      <alignment horizontal="center" vertical="center"/>
    </xf>
    <xf numFmtId="0" fontId="20" fillId="2" borderId="0" xfId="157" applyFont="1" applyFill="1" applyBorder="1" applyAlignment="1" applyProtection="1">
      <alignment horizontal="center" vertical="center"/>
    </xf>
    <xf numFmtId="0" fontId="20" fillId="2" borderId="13" xfId="157" applyFont="1" applyFill="1" applyBorder="1" applyAlignment="1" applyProtection="1">
      <alignment horizontal="center" vertical="center"/>
    </xf>
    <xf numFmtId="0" fontId="20" fillId="2" borderId="8" xfId="157" applyFont="1" applyFill="1" applyBorder="1" applyAlignment="1">
      <alignment horizontal="center" vertical="center"/>
    </xf>
    <xf numFmtId="0" fontId="20" fillId="2" borderId="10" xfId="157" applyFont="1" applyFill="1" applyBorder="1" applyAlignment="1">
      <alignment horizontal="center" vertical="center"/>
    </xf>
    <xf numFmtId="0" fontId="20" fillId="2" borderId="14" xfId="157" applyFont="1" applyFill="1" applyBorder="1" applyAlignment="1">
      <alignment horizontal="center" vertical="center"/>
    </xf>
    <xf numFmtId="0" fontId="20" fillId="2" borderId="6" xfId="157" applyFont="1" applyFill="1" applyBorder="1" applyAlignment="1">
      <alignment horizontal="center" vertical="center"/>
    </xf>
    <xf numFmtId="0" fontId="20" fillId="2" borderId="9" xfId="157" applyFont="1" applyFill="1" applyBorder="1" applyAlignment="1">
      <alignment horizontal="center" vertical="center"/>
    </xf>
    <xf numFmtId="0" fontId="20" fillId="2" borderId="4" xfId="157" applyFont="1" applyFill="1" applyBorder="1" applyAlignment="1">
      <alignment horizontal="center" vertical="center" wrapText="1"/>
    </xf>
    <xf numFmtId="0" fontId="20" fillId="2" borderId="12" xfId="157" applyFont="1" applyFill="1" applyBorder="1" applyAlignment="1">
      <alignment horizontal="center" vertical="center" wrapText="1"/>
    </xf>
    <xf numFmtId="0" fontId="28" fillId="0" borderId="0" xfId="157" applyFont="1" applyBorder="1" applyAlignment="1">
      <alignment horizontal="left" vertical="center" wrapText="1"/>
    </xf>
    <xf numFmtId="0" fontId="28" fillId="0" borderId="0" xfId="157" applyFont="1" applyBorder="1" applyAlignment="1">
      <alignment horizontal="left" vertical="center"/>
    </xf>
    <xf numFmtId="0" fontId="20" fillId="2" borderId="1" xfId="157" applyFont="1" applyFill="1" applyBorder="1" applyAlignment="1" applyProtection="1">
      <alignment horizontal="center" vertical="center"/>
    </xf>
    <xf numFmtId="0" fontId="20" fillId="2" borderId="2" xfId="157" applyFont="1" applyFill="1" applyBorder="1" applyAlignment="1" applyProtection="1">
      <alignment horizontal="center" vertical="center"/>
    </xf>
    <xf numFmtId="0" fontId="20" fillId="2" borderId="3" xfId="157" applyFont="1" applyFill="1" applyBorder="1" applyAlignment="1" applyProtection="1">
      <alignment horizontal="center" vertical="center"/>
    </xf>
  </cellXfs>
  <cellStyles count="160">
    <cellStyle name="Millares" xfId="139" builtinId="3"/>
    <cellStyle name="Millares 10" xfId="18"/>
    <cellStyle name="Millares 11" xfId="21"/>
    <cellStyle name="Millares 12" xfId="24"/>
    <cellStyle name="Millares 13" xfId="48"/>
    <cellStyle name="Millares 14" xfId="30"/>
    <cellStyle name="Millares 15" xfId="32"/>
    <cellStyle name="Millares 16" xfId="35"/>
    <cellStyle name="Millares 17" xfId="38"/>
    <cellStyle name="Millares 18" xfId="41"/>
    <cellStyle name="Millares 19" xfId="44"/>
    <cellStyle name="Millares 2" xfId="4"/>
    <cellStyle name="Millares 20" xfId="50"/>
    <cellStyle name="Millares 21" xfId="52"/>
    <cellStyle name="Millares 22" xfId="55"/>
    <cellStyle name="Millares 23" xfId="58"/>
    <cellStyle name="Millares 24" xfId="61"/>
    <cellStyle name="Millares 25" xfId="64"/>
    <cellStyle name="Millares 26" xfId="66"/>
    <cellStyle name="Millares 27" xfId="68"/>
    <cellStyle name="Millares 28" xfId="71"/>
    <cellStyle name="Millares 29" xfId="73"/>
    <cellStyle name="Millares 3" xfId="6"/>
    <cellStyle name="Millares 30" xfId="75"/>
    <cellStyle name="Millares 31" xfId="77"/>
    <cellStyle name="Millares 32" xfId="79"/>
    <cellStyle name="Millares 33" xfId="81"/>
    <cellStyle name="Millares 34" xfId="84"/>
    <cellStyle name="Millares 35" xfId="87"/>
    <cellStyle name="Millares 36" xfId="90"/>
    <cellStyle name="Millares 37" xfId="93"/>
    <cellStyle name="Millares 38" xfId="95"/>
    <cellStyle name="Millares 39" xfId="97"/>
    <cellStyle name="Millares 4" xfId="26"/>
    <cellStyle name="Millares 40" xfId="99"/>
    <cellStyle name="Millares 41" xfId="101"/>
    <cellStyle name="Millares 42" xfId="116"/>
    <cellStyle name="Millares 43" xfId="105"/>
    <cellStyle name="Millares 44" xfId="108"/>
    <cellStyle name="Millares 45" xfId="111"/>
    <cellStyle name="Millares 46" xfId="114"/>
    <cellStyle name="Millares 47" xfId="118"/>
    <cellStyle name="Millares 48" xfId="120"/>
    <cellStyle name="Millares 49" xfId="122"/>
    <cellStyle name="Millares 5" xfId="8"/>
    <cellStyle name="Millares 50" xfId="125"/>
    <cellStyle name="Millares 51" xfId="128"/>
    <cellStyle name="Millares 52" xfId="131"/>
    <cellStyle name="Millares 53" xfId="134"/>
    <cellStyle name="Millares 54" xfId="136"/>
    <cellStyle name="Millares 55" xfId="138"/>
    <cellStyle name="Millares 56" xfId="141"/>
    <cellStyle name="Millares 57" xfId="143"/>
    <cellStyle name="Millares 58" xfId="145"/>
    <cellStyle name="Millares 59" xfId="147"/>
    <cellStyle name="Millares 6" xfId="28"/>
    <cellStyle name="Millares 60" xfId="150"/>
    <cellStyle name="Millares 61" xfId="153"/>
    <cellStyle name="Millares 62" xfId="156"/>
    <cellStyle name="Millares 63" xfId="159"/>
    <cellStyle name="Millares 7" xfId="46"/>
    <cellStyle name="Millares 8" xfId="12"/>
    <cellStyle name="Millares 9" xfId="15"/>
    <cellStyle name="Normal" xfId="0" builtinId="0"/>
    <cellStyle name="Normal 10" xfId="13"/>
    <cellStyle name="Normal 11" xfId="16"/>
    <cellStyle name="Normal 12" xfId="19"/>
    <cellStyle name="Normal 13" xfId="22"/>
    <cellStyle name="Normal 14" xfId="27"/>
    <cellStyle name="Normal 15" xfId="45"/>
    <cellStyle name="Normal 16" xfId="47"/>
    <cellStyle name="Normal 17" xfId="29"/>
    <cellStyle name="Normal 18" xfId="31"/>
    <cellStyle name="Normal 19" xfId="33"/>
    <cellStyle name="Normal 2" xfId="1"/>
    <cellStyle name="Normal 2 2" xfId="2"/>
    <cellStyle name="Normal 20" xfId="36"/>
    <cellStyle name="Normal 21" xfId="39"/>
    <cellStyle name="Normal 22" xfId="42"/>
    <cellStyle name="Normal 23" xfId="49"/>
    <cellStyle name="Normal 24" xfId="51"/>
    <cellStyle name="Normal 25" xfId="53"/>
    <cellStyle name="Normal 26" xfId="56"/>
    <cellStyle name="Normal 27" xfId="59"/>
    <cellStyle name="Normal 28" xfId="62"/>
    <cellStyle name="Normal 29" xfId="65"/>
    <cellStyle name="Normal 3" xfId="3"/>
    <cellStyle name="Normal 3 10" xfId="54"/>
    <cellStyle name="Normal 3 11" xfId="57"/>
    <cellStyle name="Normal 3 12" xfId="60"/>
    <cellStyle name="Normal 3 13" xfId="63"/>
    <cellStyle name="Normal 3 14" xfId="70"/>
    <cellStyle name="Normal 3 15" xfId="83"/>
    <cellStyle name="Normal 3 16" xfId="86"/>
    <cellStyle name="Normal 3 17" xfId="89"/>
    <cellStyle name="Normal 3 18" xfId="92"/>
    <cellStyle name="Normal 3 19" xfId="102"/>
    <cellStyle name="Normal 3 2" xfId="14"/>
    <cellStyle name="Normal 3 20" xfId="104"/>
    <cellStyle name="Normal 3 21" xfId="107"/>
    <cellStyle name="Normal 3 22" xfId="110"/>
    <cellStyle name="Normal 3 23" xfId="113"/>
    <cellStyle name="Normal 3 24" xfId="124"/>
    <cellStyle name="Normal 3 25" xfId="127"/>
    <cellStyle name="Normal 3 26" xfId="130"/>
    <cellStyle name="Normal 3 27" xfId="133"/>
    <cellStyle name="Normal 3 28" xfId="149"/>
    <cellStyle name="Normal 3 29" xfId="152"/>
    <cellStyle name="Normal 3 3" xfId="17"/>
    <cellStyle name="Normal 3 30" xfId="155"/>
    <cellStyle name="Normal 3 31" xfId="158"/>
    <cellStyle name="Normal 3 4" xfId="20"/>
    <cellStyle name="Normal 3 5" xfId="23"/>
    <cellStyle name="Normal 3 6" xfId="34"/>
    <cellStyle name="Normal 3 7" xfId="37"/>
    <cellStyle name="Normal 3 8" xfId="40"/>
    <cellStyle name="Normal 3 9" xfId="43"/>
    <cellStyle name="Normal 30" xfId="67"/>
    <cellStyle name="Normal 31" xfId="69"/>
    <cellStyle name="Normal 32" xfId="72"/>
    <cellStyle name="Normal 33" xfId="74"/>
    <cellStyle name="Normal 34" xfId="76"/>
    <cellStyle name="Normal 35" xfId="78"/>
    <cellStyle name="Normal 36" xfId="80"/>
    <cellStyle name="Normal 37" xfId="82"/>
    <cellStyle name="Normal 38" xfId="85"/>
    <cellStyle name="Normal 39" xfId="88"/>
    <cellStyle name="Normal 4" xfId="5"/>
    <cellStyle name="Normal 40" xfId="91"/>
    <cellStyle name="Normal 41" xfId="94"/>
    <cellStyle name="Normal 42" xfId="96"/>
    <cellStyle name="Normal 43" xfId="98"/>
    <cellStyle name="Normal 44" xfId="100"/>
    <cellStyle name="Normal 45" xfId="115"/>
    <cellStyle name="Normal 46" xfId="103"/>
    <cellStyle name="Normal 47" xfId="106"/>
    <cellStyle name="Normal 48" xfId="109"/>
    <cellStyle name="Normal 49" xfId="112"/>
    <cellStyle name="Normal 5" xfId="25"/>
    <cellStyle name="Normal 50" xfId="117"/>
    <cellStyle name="Normal 51" xfId="119"/>
    <cellStyle name="Normal 52" xfId="121"/>
    <cellStyle name="Normal 53" xfId="123"/>
    <cellStyle name="Normal 54" xfId="126"/>
    <cellStyle name="Normal 55" xfId="129"/>
    <cellStyle name="Normal 56" xfId="132"/>
    <cellStyle name="Normal 57" xfId="135"/>
    <cellStyle name="Normal 58" xfId="137"/>
    <cellStyle name="Normal 59" xfId="140"/>
    <cellStyle name="Normal 6" xfId="7"/>
    <cellStyle name="Normal 60" xfId="142"/>
    <cellStyle name="Normal 61" xfId="144"/>
    <cellStyle name="Normal 62" xfId="146"/>
    <cellStyle name="Normal 63" xfId="148"/>
    <cellStyle name="Normal 64" xfId="151"/>
    <cellStyle name="Normal 65" xfId="154"/>
    <cellStyle name="Normal 66" xfId="157"/>
    <cellStyle name="Normal 7" xfId="9"/>
    <cellStyle name="Normal 8" xfId="10"/>
    <cellStyle name="Normal 9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2" defaultRowHeight="11.25"/>
  <cols>
    <col min="1" max="16384" width="12" style="3"/>
  </cols>
  <sheetData>
    <row r="1" spans="1:2">
      <c r="A1" s="2"/>
      <c r="B1" s="2"/>
    </row>
    <row r="2020" spans="1:1">
      <c r="A2020" s="4" t="s">
        <v>115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6"/>
  <sheetViews>
    <sheetView topLeftCell="A28" workbookViewId="0">
      <selection sqref="A1:G34"/>
    </sheetView>
  </sheetViews>
  <sheetFormatPr baseColWidth="10" defaultRowHeight="11.25"/>
  <cols>
    <col min="1" max="1" width="56.83203125" style="1" customWidth="1"/>
    <col min="2" max="2" width="17.83203125" style="1" bestFit="1" customWidth="1"/>
    <col min="3" max="3" width="16.83203125" style="1" customWidth="1"/>
    <col min="4" max="7" width="17.83203125" style="1" bestFit="1" customWidth="1"/>
    <col min="8" max="16384" width="12" style="1"/>
  </cols>
  <sheetData>
    <row r="1" spans="1:7" ht="21" customHeight="1">
      <c r="A1" s="330" t="s">
        <v>629</v>
      </c>
      <c r="B1" s="331"/>
      <c r="C1" s="331"/>
      <c r="D1" s="331"/>
      <c r="E1" s="331"/>
      <c r="F1" s="331"/>
      <c r="G1" s="331"/>
    </row>
    <row r="2" spans="1:7" ht="15">
      <c r="A2" s="332" t="s">
        <v>568</v>
      </c>
      <c r="B2" s="333"/>
      <c r="C2" s="333"/>
      <c r="D2" s="333"/>
      <c r="E2" s="333"/>
      <c r="F2" s="333"/>
      <c r="G2" s="334"/>
    </row>
    <row r="3" spans="1:7" ht="15">
      <c r="A3" s="320" t="s">
        <v>591</v>
      </c>
      <c r="B3" s="321"/>
      <c r="C3" s="321"/>
      <c r="D3" s="321"/>
      <c r="E3" s="321"/>
      <c r="F3" s="321"/>
      <c r="G3" s="322"/>
    </row>
    <row r="4" spans="1:7" ht="15">
      <c r="A4" s="320" t="s">
        <v>596</v>
      </c>
      <c r="B4" s="321"/>
      <c r="C4" s="321"/>
      <c r="D4" s="321"/>
      <c r="E4" s="321"/>
      <c r="F4" s="321"/>
      <c r="G4" s="322"/>
    </row>
    <row r="5" spans="1:7" ht="15">
      <c r="A5" s="320" t="s">
        <v>634</v>
      </c>
      <c r="B5" s="321"/>
      <c r="C5" s="321"/>
      <c r="D5" s="321"/>
      <c r="E5" s="321"/>
      <c r="F5" s="321"/>
      <c r="G5" s="322"/>
    </row>
    <row r="6" spans="1:7" ht="15">
      <c r="A6" s="323" t="s">
        <v>570</v>
      </c>
      <c r="B6" s="324"/>
      <c r="C6" s="324"/>
      <c r="D6" s="324"/>
      <c r="E6" s="324"/>
      <c r="F6" s="324"/>
      <c r="G6" s="325"/>
    </row>
    <row r="7" spans="1:7" ht="15">
      <c r="A7" s="326" t="s">
        <v>597</v>
      </c>
      <c r="B7" s="328" t="s">
        <v>268</v>
      </c>
      <c r="C7" s="328"/>
      <c r="D7" s="328"/>
      <c r="E7" s="328"/>
      <c r="F7" s="328"/>
      <c r="G7" s="328" t="s">
        <v>273</v>
      </c>
    </row>
    <row r="8" spans="1:7" ht="30">
      <c r="A8" s="327"/>
      <c r="B8" s="197" t="s">
        <v>269</v>
      </c>
      <c r="C8" s="206" t="s">
        <v>598</v>
      </c>
      <c r="D8" s="206" t="s">
        <v>203</v>
      </c>
      <c r="E8" s="206" t="s">
        <v>165</v>
      </c>
      <c r="F8" s="206" t="s">
        <v>180</v>
      </c>
      <c r="G8" s="329"/>
    </row>
    <row r="9" spans="1:7" ht="15">
      <c r="A9" s="199" t="s">
        <v>555</v>
      </c>
      <c r="B9" s="207">
        <v>164217527.53</v>
      </c>
      <c r="C9" s="207">
        <v>-890812.9</v>
      </c>
      <c r="D9" s="207">
        <v>163326714.63</v>
      </c>
      <c r="E9" s="207">
        <v>61200368.810000002</v>
      </c>
      <c r="F9" s="207">
        <v>61200368.810000002</v>
      </c>
      <c r="G9" s="207">
        <v>102126345.81999999</v>
      </c>
    </row>
    <row r="10" spans="1:7" ht="15">
      <c r="A10" s="201" t="s">
        <v>599</v>
      </c>
      <c r="B10" s="208">
        <v>164217527.53</v>
      </c>
      <c r="C10" s="208">
        <v>-890812.9</v>
      </c>
      <c r="D10" s="208">
        <v>163326714.63</v>
      </c>
      <c r="E10" s="208">
        <v>61200368.810000002</v>
      </c>
      <c r="F10" s="208">
        <v>61200368.810000002</v>
      </c>
      <c r="G10" s="208">
        <v>102126345.81999999</v>
      </c>
    </row>
    <row r="11" spans="1:7" ht="15">
      <c r="A11" s="201" t="s">
        <v>556</v>
      </c>
      <c r="B11" s="208"/>
      <c r="C11" s="208"/>
      <c r="D11" s="208">
        <v>0</v>
      </c>
      <c r="E11" s="208"/>
      <c r="F11" s="208"/>
      <c r="G11" s="208">
        <v>0</v>
      </c>
    </row>
    <row r="12" spans="1:7" ht="15">
      <c r="A12" s="201" t="s">
        <v>557</v>
      </c>
      <c r="B12" s="208">
        <v>0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</row>
    <row r="13" spans="1:7" ht="15">
      <c r="A13" s="203" t="s">
        <v>558</v>
      </c>
      <c r="B13" s="208"/>
      <c r="C13" s="208"/>
      <c r="D13" s="208">
        <v>0</v>
      </c>
      <c r="E13" s="208"/>
      <c r="F13" s="208"/>
      <c r="G13" s="208">
        <v>0</v>
      </c>
    </row>
    <row r="14" spans="1:7" ht="15">
      <c r="A14" s="203" t="s">
        <v>600</v>
      </c>
      <c r="B14" s="208"/>
      <c r="C14" s="208"/>
      <c r="D14" s="208">
        <v>0</v>
      </c>
      <c r="E14" s="208"/>
      <c r="F14" s="208"/>
      <c r="G14" s="208">
        <v>0</v>
      </c>
    </row>
    <row r="15" spans="1:7" ht="15">
      <c r="A15" s="201" t="s">
        <v>559</v>
      </c>
      <c r="B15" s="208"/>
      <c r="C15" s="208"/>
      <c r="D15" s="208">
        <v>0</v>
      </c>
      <c r="E15" s="208"/>
      <c r="F15" s="208"/>
      <c r="G15" s="208">
        <v>0</v>
      </c>
    </row>
    <row r="16" spans="1:7" ht="45">
      <c r="A16" s="204" t="s">
        <v>601</v>
      </c>
      <c r="B16" s="208">
        <v>0</v>
      </c>
      <c r="C16" s="208">
        <v>0</v>
      </c>
      <c r="D16" s="208">
        <v>0</v>
      </c>
      <c r="E16" s="208">
        <v>0</v>
      </c>
      <c r="F16" s="208">
        <v>0</v>
      </c>
      <c r="G16" s="208">
        <v>0</v>
      </c>
    </row>
    <row r="17" spans="1:7" ht="15">
      <c r="A17" s="203" t="s">
        <v>560</v>
      </c>
      <c r="B17" s="208"/>
      <c r="C17" s="208"/>
      <c r="D17" s="208">
        <v>0</v>
      </c>
      <c r="E17" s="208"/>
      <c r="F17" s="208"/>
      <c r="G17" s="208">
        <v>0</v>
      </c>
    </row>
    <row r="18" spans="1:7" ht="15">
      <c r="A18" s="203" t="s">
        <v>561</v>
      </c>
      <c r="B18" s="208"/>
      <c r="C18" s="208"/>
      <c r="D18" s="208">
        <v>0</v>
      </c>
      <c r="E18" s="208"/>
      <c r="F18" s="208"/>
      <c r="G18" s="208">
        <v>0</v>
      </c>
    </row>
    <row r="19" spans="1:7" ht="15">
      <c r="A19" s="201" t="s">
        <v>562</v>
      </c>
      <c r="B19" s="208"/>
      <c r="C19" s="208"/>
      <c r="D19" s="208">
        <v>0</v>
      </c>
      <c r="E19" s="208"/>
      <c r="F19" s="208"/>
      <c r="G19" s="208">
        <v>0</v>
      </c>
    </row>
    <row r="20" spans="1:7" ht="15">
      <c r="A20" s="202"/>
      <c r="B20" s="209"/>
      <c r="C20" s="209"/>
      <c r="D20" s="209"/>
      <c r="E20" s="209"/>
      <c r="F20" s="209"/>
      <c r="G20" s="209"/>
    </row>
    <row r="21" spans="1:7" ht="15">
      <c r="A21" s="205" t="s">
        <v>602</v>
      </c>
      <c r="B21" s="207">
        <v>17848420</v>
      </c>
      <c r="C21" s="207">
        <v>95992</v>
      </c>
      <c r="D21" s="207">
        <v>17944412</v>
      </c>
      <c r="E21" s="207">
        <v>9483304.4900000002</v>
      </c>
      <c r="F21" s="207">
        <v>9483304.4900000002</v>
      </c>
      <c r="G21" s="207">
        <v>8461107.5099999998</v>
      </c>
    </row>
    <row r="22" spans="1:7" ht="15">
      <c r="A22" s="201" t="s">
        <v>599</v>
      </c>
      <c r="B22" s="208">
        <v>17848420</v>
      </c>
      <c r="C22" s="208">
        <v>95992</v>
      </c>
      <c r="D22" s="208">
        <v>17944412</v>
      </c>
      <c r="E22" s="208">
        <v>9483304.4900000002</v>
      </c>
      <c r="F22" s="208">
        <v>9483304.4900000002</v>
      </c>
      <c r="G22" s="208">
        <v>8461107.5099999998</v>
      </c>
    </row>
    <row r="23" spans="1:7" ht="15">
      <c r="A23" s="201" t="s">
        <v>556</v>
      </c>
      <c r="B23" s="208"/>
      <c r="C23" s="208"/>
      <c r="D23" s="208">
        <v>0</v>
      </c>
      <c r="E23" s="208"/>
      <c r="F23" s="208"/>
      <c r="G23" s="208">
        <v>0</v>
      </c>
    </row>
    <row r="24" spans="1:7" ht="15">
      <c r="A24" s="201" t="s">
        <v>557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</row>
    <row r="25" spans="1:7" ht="15">
      <c r="A25" s="203" t="s">
        <v>558</v>
      </c>
      <c r="B25" s="208"/>
      <c r="C25" s="208"/>
      <c r="D25" s="208">
        <v>0</v>
      </c>
      <c r="E25" s="208"/>
      <c r="F25" s="208"/>
      <c r="G25" s="208">
        <v>0</v>
      </c>
    </row>
    <row r="26" spans="1:7" ht="15">
      <c r="A26" s="203" t="s">
        <v>600</v>
      </c>
      <c r="B26" s="208"/>
      <c r="C26" s="208"/>
      <c r="D26" s="208">
        <v>0</v>
      </c>
      <c r="E26" s="208"/>
      <c r="F26" s="208"/>
      <c r="G26" s="208">
        <v>0</v>
      </c>
    </row>
    <row r="27" spans="1:7" ht="15">
      <c r="A27" s="201" t="s">
        <v>559</v>
      </c>
      <c r="B27" s="208"/>
      <c r="C27" s="208"/>
      <c r="D27" s="208"/>
      <c r="E27" s="208"/>
      <c r="F27" s="208"/>
      <c r="G27" s="208"/>
    </row>
    <row r="28" spans="1:7" ht="45">
      <c r="A28" s="204" t="s">
        <v>601</v>
      </c>
      <c r="B28" s="208">
        <v>0</v>
      </c>
      <c r="C28" s="208">
        <v>0</v>
      </c>
      <c r="D28" s="208">
        <v>0</v>
      </c>
      <c r="E28" s="208">
        <v>0</v>
      </c>
      <c r="F28" s="208">
        <v>0</v>
      </c>
      <c r="G28" s="208">
        <v>0</v>
      </c>
    </row>
    <row r="29" spans="1:7" ht="15">
      <c r="A29" s="203" t="s">
        <v>560</v>
      </c>
      <c r="B29" s="208"/>
      <c r="C29" s="208"/>
      <c r="D29" s="208">
        <v>0</v>
      </c>
      <c r="E29" s="208"/>
      <c r="F29" s="208"/>
      <c r="G29" s="208">
        <v>0</v>
      </c>
    </row>
    <row r="30" spans="1:7" ht="15">
      <c r="A30" s="203" t="s">
        <v>561</v>
      </c>
      <c r="B30" s="208"/>
      <c r="C30" s="208"/>
      <c r="D30" s="208">
        <v>0</v>
      </c>
      <c r="E30" s="208"/>
      <c r="F30" s="208"/>
      <c r="G30" s="208">
        <v>0</v>
      </c>
    </row>
    <row r="31" spans="1:7" ht="15">
      <c r="A31" s="201" t="s">
        <v>562</v>
      </c>
      <c r="B31" s="208"/>
      <c r="C31" s="208"/>
      <c r="D31" s="208">
        <v>0</v>
      </c>
      <c r="E31" s="208"/>
      <c r="F31" s="208"/>
      <c r="G31" s="208">
        <v>0</v>
      </c>
    </row>
    <row r="32" spans="1:7" ht="15">
      <c r="A32" s="202"/>
      <c r="B32" s="209"/>
      <c r="C32" s="209"/>
      <c r="D32" s="209"/>
      <c r="E32" s="209"/>
      <c r="F32" s="209"/>
      <c r="G32" s="209"/>
    </row>
    <row r="33" spans="1:7" ht="15">
      <c r="A33" s="200" t="s">
        <v>603</v>
      </c>
      <c r="B33" s="207">
        <v>182065947.53</v>
      </c>
      <c r="C33" s="207">
        <v>-794820.9</v>
      </c>
      <c r="D33" s="207">
        <v>181271126.63</v>
      </c>
      <c r="E33" s="207">
        <v>70683673.299999997</v>
      </c>
      <c r="F33" s="207">
        <v>70683673.299999997</v>
      </c>
      <c r="G33" s="207">
        <v>110587453.33</v>
      </c>
    </row>
    <row r="34" spans="1:7" ht="15">
      <c r="A34" s="198"/>
      <c r="B34" s="210"/>
      <c r="C34" s="210"/>
      <c r="D34" s="210"/>
      <c r="E34" s="210"/>
      <c r="F34" s="210"/>
      <c r="G34" s="210"/>
    </row>
    <row r="36" spans="1:7">
      <c r="A36" s="1" t="s">
        <v>628</v>
      </c>
    </row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4"/>
  <sheetViews>
    <sheetView tabSelected="1" topLeftCell="A64" zoomScale="120" zoomScaleNormal="120" workbookViewId="0">
      <selection sqref="A1:F82"/>
    </sheetView>
  </sheetViews>
  <sheetFormatPr baseColWidth="10" defaultRowHeight="11.25"/>
  <cols>
    <col min="1" max="1" width="65.83203125" style="1" customWidth="1"/>
    <col min="2" max="3" width="20.83203125" style="1" bestFit="1" customWidth="1"/>
    <col min="4" max="4" width="65.83203125" style="1" customWidth="1"/>
    <col min="5" max="6" width="20.83203125" style="1" bestFit="1" customWidth="1"/>
    <col min="7" max="16384" width="12" style="1"/>
  </cols>
  <sheetData>
    <row r="1" spans="1:6" ht="21">
      <c r="A1" s="211" t="s">
        <v>617</v>
      </c>
      <c r="B1" s="211"/>
      <c r="C1" s="211"/>
      <c r="D1" s="211"/>
      <c r="E1" s="211"/>
      <c r="F1" s="211"/>
    </row>
    <row r="2" spans="1:6" ht="15">
      <c r="A2" s="212" t="s">
        <v>568</v>
      </c>
      <c r="B2" s="213"/>
      <c r="C2" s="213"/>
      <c r="D2" s="213"/>
      <c r="E2" s="213"/>
      <c r="F2" s="214"/>
    </row>
    <row r="3" spans="1:6" ht="15">
      <c r="A3" s="215" t="s">
        <v>569</v>
      </c>
      <c r="B3" s="216"/>
      <c r="C3" s="216"/>
      <c r="D3" s="216"/>
      <c r="E3" s="216"/>
      <c r="F3" s="217"/>
    </row>
    <row r="4" spans="1:6" ht="15">
      <c r="A4" s="218" t="s">
        <v>632</v>
      </c>
      <c r="B4" s="219"/>
      <c r="C4" s="219"/>
      <c r="D4" s="219"/>
      <c r="E4" s="219"/>
      <c r="F4" s="220"/>
    </row>
    <row r="5" spans="1:6" ht="15">
      <c r="A5" s="221" t="s">
        <v>570</v>
      </c>
      <c r="B5" s="222"/>
      <c r="C5" s="222"/>
      <c r="D5" s="222"/>
      <c r="E5" s="222"/>
      <c r="F5" s="223"/>
    </row>
    <row r="6" spans="1:6" ht="15">
      <c r="A6" s="21" t="s">
        <v>571</v>
      </c>
      <c r="B6" s="22">
        <v>2021</v>
      </c>
      <c r="C6" s="23">
        <v>2020</v>
      </c>
      <c r="D6" s="24" t="s">
        <v>0</v>
      </c>
      <c r="E6" s="22">
        <v>2021</v>
      </c>
      <c r="F6" s="23">
        <v>2020</v>
      </c>
    </row>
    <row r="7" spans="1:6" ht="15">
      <c r="A7" s="25" t="s">
        <v>630</v>
      </c>
      <c r="B7" s="26"/>
      <c r="C7" s="26"/>
      <c r="D7" s="27" t="s">
        <v>1</v>
      </c>
      <c r="E7" s="26"/>
      <c r="F7" s="26"/>
    </row>
    <row r="8" spans="1:6" ht="15">
      <c r="A8" s="34" t="s">
        <v>2</v>
      </c>
      <c r="B8" s="35"/>
      <c r="C8" s="35"/>
      <c r="D8" s="36" t="s">
        <v>3</v>
      </c>
      <c r="E8" s="35"/>
      <c r="F8" s="35"/>
    </row>
    <row r="9" spans="1:6" ht="12.75">
      <c r="A9" s="37" t="s">
        <v>4</v>
      </c>
      <c r="B9" s="28">
        <f>SUM(B10:B16)</f>
        <v>137953583.52000001</v>
      </c>
      <c r="C9" s="28">
        <f>SUM(C10:C16)</f>
        <v>97561983.389999986</v>
      </c>
      <c r="D9" s="38" t="s">
        <v>5</v>
      </c>
      <c r="E9" s="28">
        <f>SUM(E10:E18)</f>
        <v>29886436.550000001</v>
      </c>
      <c r="F9" s="28">
        <f>SUM(F10:F18)</f>
        <v>58026174.339999996</v>
      </c>
    </row>
    <row r="10" spans="1:6" ht="15">
      <c r="A10" s="39" t="s">
        <v>6</v>
      </c>
      <c r="B10" s="40">
        <v>-222562.2</v>
      </c>
      <c r="C10" s="40">
        <v>-222562.2</v>
      </c>
      <c r="D10" s="41" t="s">
        <v>7</v>
      </c>
      <c r="E10" s="40">
        <v>-4010979.22</v>
      </c>
      <c r="F10" s="40">
        <v>-2997935.85</v>
      </c>
    </row>
    <row r="11" spans="1:6" ht="15">
      <c r="A11" s="39" t="s">
        <v>8</v>
      </c>
      <c r="B11" s="40">
        <v>108299161.43000001</v>
      </c>
      <c r="C11" s="40">
        <v>92309011.379999995</v>
      </c>
      <c r="D11" s="41" t="s">
        <v>9</v>
      </c>
      <c r="E11" s="40">
        <v>6336360.2400000002</v>
      </c>
      <c r="F11" s="40">
        <v>11991258.369999999</v>
      </c>
    </row>
    <row r="12" spans="1:6" ht="15">
      <c r="A12" s="39" t="s">
        <v>10</v>
      </c>
      <c r="B12" s="28"/>
      <c r="C12" s="28"/>
      <c r="D12" s="41" t="s">
        <v>11</v>
      </c>
      <c r="E12" s="40">
        <v>11065402.210000001</v>
      </c>
      <c r="F12" s="40">
        <v>32094265.239999998</v>
      </c>
    </row>
    <row r="13" spans="1:6" ht="15">
      <c r="A13" s="39" t="s">
        <v>12</v>
      </c>
      <c r="B13" s="40">
        <v>23817412.359999999</v>
      </c>
      <c r="C13" s="40">
        <v>0</v>
      </c>
      <c r="D13" s="41" t="s">
        <v>13</v>
      </c>
      <c r="E13" s="40">
        <v>69600</v>
      </c>
      <c r="F13" s="40">
        <v>69600</v>
      </c>
    </row>
    <row r="14" spans="1:6" ht="15">
      <c r="A14" s="39" t="s">
        <v>14</v>
      </c>
      <c r="B14" s="28"/>
      <c r="C14" s="28"/>
      <c r="D14" s="41" t="s">
        <v>15</v>
      </c>
      <c r="E14" s="40">
        <v>75244.09</v>
      </c>
      <c r="F14" s="40">
        <v>808905.25</v>
      </c>
    </row>
    <row r="15" spans="1:6" ht="15">
      <c r="A15" s="39" t="s">
        <v>16</v>
      </c>
      <c r="B15" s="40">
        <v>6059571.9299999997</v>
      </c>
      <c r="C15" s="40">
        <v>5475534.21</v>
      </c>
      <c r="D15" s="41" t="s">
        <v>17</v>
      </c>
      <c r="E15" s="28"/>
      <c r="F15" s="28"/>
    </row>
    <row r="16" spans="1:6" ht="15">
      <c r="A16" s="39" t="s">
        <v>18</v>
      </c>
      <c r="B16" s="28"/>
      <c r="C16" s="28"/>
      <c r="D16" s="41" t="s">
        <v>19</v>
      </c>
      <c r="E16" s="40">
        <v>12150791.199999999</v>
      </c>
      <c r="F16" s="40">
        <v>11858634.289999999</v>
      </c>
    </row>
    <row r="17" spans="1:6" ht="12.75">
      <c r="A17" s="37" t="s">
        <v>20</v>
      </c>
      <c r="B17" s="28">
        <f>SUM(B18:B24)</f>
        <v>15149541.029999999</v>
      </c>
      <c r="C17" s="28">
        <f>SUM(C18:C24)</f>
        <v>17549778.899999999</v>
      </c>
      <c r="D17" s="41" t="s">
        <v>21</v>
      </c>
      <c r="E17" s="28"/>
      <c r="F17" s="28"/>
    </row>
    <row r="18" spans="1:6" ht="13.5" customHeight="1">
      <c r="A18" s="42" t="s">
        <v>22</v>
      </c>
      <c r="B18" s="28"/>
      <c r="C18" s="28"/>
      <c r="D18" s="41" t="s">
        <v>23</v>
      </c>
      <c r="E18" s="40">
        <v>4200018.03</v>
      </c>
      <c r="F18" s="40">
        <v>4201447.04</v>
      </c>
    </row>
    <row r="19" spans="1:6" ht="15">
      <c r="A19" s="42" t="s">
        <v>24</v>
      </c>
      <c r="B19" s="40">
        <v>8091764.21</v>
      </c>
      <c r="C19" s="40">
        <v>12059450.26</v>
      </c>
      <c r="D19" s="38" t="s">
        <v>25</v>
      </c>
      <c r="E19" s="28">
        <f>SUM(E20:E22)</f>
        <v>0</v>
      </c>
      <c r="F19" s="28">
        <f>SUM(F20:F22)</f>
        <v>0</v>
      </c>
    </row>
    <row r="20" spans="1:6" ht="15">
      <c r="A20" s="42" t="s">
        <v>26</v>
      </c>
      <c r="B20" s="40">
        <v>1888512.99</v>
      </c>
      <c r="C20" s="40">
        <v>321064.81</v>
      </c>
      <c r="D20" s="41" t="s">
        <v>27</v>
      </c>
      <c r="E20" s="40">
        <v>0</v>
      </c>
      <c r="F20" s="40">
        <v>0</v>
      </c>
    </row>
    <row r="21" spans="1:6" ht="15">
      <c r="A21" s="42" t="s">
        <v>28</v>
      </c>
      <c r="B21" s="40">
        <v>361498.22</v>
      </c>
      <c r="C21" s="40">
        <v>361498.22</v>
      </c>
      <c r="D21" s="41" t="s">
        <v>29</v>
      </c>
      <c r="E21" s="40">
        <v>0</v>
      </c>
      <c r="F21" s="40">
        <v>0</v>
      </c>
    </row>
    <row r="22" spans="1:6" ht="15">
      <c r="A22" s="42" t="s">
        <v>30</v>
      </c>
      <c r="B22" s="40">
        <v>15423.28</v>
      </c>
      <c r="C22" s="40">
        <v>15423.28</v>
      </c>
      <c r="D22" s="41" t="s">
        <v>31</v>
      </c>
      <c r="E22" s="40">
        <v>0</v>
      </c>
      <c r="F22" s="40">
        <v>0</v>
      </c>
    </row>
    <row r="23" spans="1:6" ht="12.75">
      <c r="A23" s="42" t="s">
        <v>32</v>
      </c>
      <c r="B23" s="28"/>
      <c r="C23" s="28"/>
      <c r="D23" s="38" t="s">
        <v>33</v>
      </c>
      <c r="E23" s="28">
        <f>E24+E25</f>
        <v>0</v>
      </c>
      <c r="F23" s="28">
        <f>F24+F25</f>
        <v>0</v>
      </c>
    </row>
    <row r="24" spans="1:6" ht="15">
      <c r="A24" s="42" t="s">
        <v>34</v>
      </c>
      <c r="B24" s="40">
        <v>4792342.33</v>
      </c>
      <c r="C24" s="40">
        <v>4792342.33</v>
      </c>
      <c r="D24" s="41" t="s">
        <v>35</v>
      </c>
      <c r="E24" s="40">
        <v>0</v>
      </c>
      <c r="F24" s="40">
        <v>0</v>
      </c>
    </row>
    <row r="25" spans="1:6" ht="15">
      <c r="A25" s="37" t="s">
        <v>36</v>
      </c>
      <c r="B25" s="28">
        <f>SUM(B26:B30)</f>
        <v>45542075.039999999</v>
      </c>
      <c r="C25" s="28">
        <f>SUM(C26:C30)</f>
        <v>16950281.530000001</v>
      </c>
      <c r="D25" s="41" t="s">
        <v>37</v>
      </c>
      <c r="E25" s="40">
        <v>0</v>
      </c>
      <c r="F25" s="40">
        <v>0</v>
      </c>
    </row>
    <row r="26" spans="1:6" ht="15">
      <c r="A26" s="42" t="s">
        <v>38</v>
      </c>
      <c r="B26" s="40">
        <v>4616997.75</v>
      </c>
      <c r="C26" s="40">
        <v>2903482.82</v>
      </c>
      <c r="D26" s="38" t="s">
        <v>39</v>
      </c>
      <c r="E26" s="40">
        <v>0</v>
      </c>
      <c r="F26" s="40">
        <v>0</v>
      </c>
    </row>
    <row r="27" spans="1:6" ht="15">
      <c r="A27" s="42" t="s">
        <v>40</v>
      </c>
      <c r="B27" s="40">
        <v>1995070.67</v>
      </c>
      <c r="C27" s="40">
        <v>1995070.67</v>
      </c>
      <c r="D27" s="38" t="s">
        <v>41</v>
      </c>
      <c r="E27" s="28">
        <f>SUM(E28:E30)</f>
        <v>192137.35</v>
      </c>
      <c r="F27" s="28">
        <f>SUM(F28:F30)</f>
        <v>15192137.35</v>
      </c>
    </row>
    <row r="28" spans="1:6" ht="15">
      <c r="A28" s="42" t="s">
        <v>42</v>
      </c>
      <c r="B28" s="40">
        <v>0.01</v>
      </c>
      <c r="C28" s="40">
        <v>0.01</v>
      </c>
      <c r="D28" s="41" t="s">
        <v>43</v>
      </c>
      <c r="E28" s="40">
        <v>192137.35</v>
      </c>
      <c r="F28" s="40">
        <v>192137.35</v>
      </c>
    </row>
    <row r="29" spans="1:6" ht="15">
      <c r="A29" s="42" t="s">
        <v>44</v>
      </c>
      <c r="B29" s="40">
        <v>38930006.609999999</v>
      </c>
      <c r="C29" s="40">
        <v>12051728.029999999</v>
      </c>
      <c r="D29" s="41" t="s">
        <v>45</v>
      </c>
      <c r="E29" s="40">
        <v>0</v>
      </c>
      <c r="F29" s="40">
        <v>0</v>
      </c>
    </row>
    <row r="30" spans="1:6" ht="15">
      <c r="A30" s="42" t="s">
        <v>46</v>
      </c>
      <c r="B30" s="28"/>
      <c r="C30" s="28"/>
      <c r="D30" s="41" t="s">
        <v>47</v>
      </c>
      <c r="E30" s="40">
        <v>0</v>
      </c>
      <c r="F30" s="40">
        <v>15000000</v>
      </c>
    </row>
    <row r="31" spans="1:6" ht="12.75">
      <c r="A31" s="37" t="s">
        <v>48</v>
      </c>
      <c r="B31" s="28">
        <f>SUM(B32:B36)</f>
        <v>0</v>
      </c>
      <c r="C31" s="28">
        <f>SUM(C32:C36)</f>
        <v>0</v>
      </c>
      <c r="D31" s="38" t="s">
        <v>49</v>
      </c>
      <c r="E31" s="28">
        <f>SUM(E32:E37)</f>
        <v>754821.09000000008</v>
      </c>
      <c r="F31" s="28">
        <f>SUM(F32:F37)</f>
        <v>754821.09000000008</v>
      </c>
    </row>
    <row r="32" spans="1:6" ht="15">
      <c r="A32" s="42" t="s">
        <v>50</v>
      </c>
      <c r="B32" s="40">
        <v>0</v>
      </c>
      <c r="C32" s="40">
        <v>0</v>
      </c>
      <c r="D32" s="41" t="s">
        <v>51</v>
      </c>
      <c r="E32" s="40">
        <v>110305.66</v>
      </c>
      <c r="F32" s="40">
        <v>110305.66</v>
      </c>
    </row>
    <row r="33" spans="1:6" ht="15">
      <c r="A33" s="42" t="s">
        <v>52</v>
      </c>
      <c r="B33" s="28"/>
      <c r="C33" s="28"/>
      <c r="D33" s="41" t="s">
        <v>53</v>
      </c>
      <c r="E33" s="40">
        <v>644515.43000000005</v>
      </c>
      <c r="F33" s="40">
        <v>644515.43000000005</v>
      </c>
    </row>
    <row r="34" spans="1:6" ht="12.75">
      <c r="A34" s="42" t="s">
        <v>54</v>
      </c>
      <c r="B34" s="28"/>
      <c r="C34" s="28"/>
      <c r="D34" s="41" t="s">
        <v>55</v>
      </c>
      <c r="E34" s="28"/>
      <c r="F34" s="28"/>
    </row>
    <row r="35" spans="1:6" ht="12.75">
      <c r="A35" s="42" t="s">
        <v>56</v>
      </c>
      <c r="B35" s="28"/>
      <c r="C35" s="28"/>
      <c r="D35" s="41" t="s">
        <v>57</v>
      </c>
      <c r="E35" s="28"/>
      <c r="F35" s="28"/>
    </row>
    <row r="36" spans="1:6" ht="12.75">
      <c r="A36" s="42" t="s">
        <v>58</v>
      </c>
      <c r="B36" s="28"/>
      <c r="C36" s="28"/>
      <c r="D36" s="41" t="s">
        <v>59</v>
      </c>
      <c r="E36" s="28"/>
      <c r="F36" s="28"/>
    </row>
    <row r="37" spans="1:6" ht="15">
      <c r="A37" s="37" t="s">
        <v>60</v>
      </c>
      <c r="B37" s="40">
        <v>1249320</v>
      </c>
      <c r="C37" s="40">
        <v>1249320</v>
      </c>
      <c r="D37" s="41" t="s">
        <v>61</v>
      </c>
      <c r="E37" s="28"/>
      <c r="F37" s="28"/>
    </row>
    <row r="38" spans="1:6" ht="12.75">
      <c r="A38" s="37" t="s">
        <v>572</v>
      </c>
      <c r="B38" s="28">
        <f>SUM(B39:B40)</f>
        <v>0</v>
      </c>
      <c r="C38" s="28">
        <f>SUM(C39:C40)</f>
        <v>0</v>
      </c>
      <c r="D38" s="38" t="s">
        <v>62</v>
      </c>
      <c r="E38" s="28">
        <f>SUM(E39:E41)</f>
        <v>0</v>
      </c>
      <c r="F38" s="28">
        <f>SUM(F39:F41)</f>
        <v>0</v>
      </c>
    </row>
    <row r="39" spans="1:6" ht="15">
      <c r="A39" s="42" t="s">
        <v>63</v>
      </c>
      <c r="B39" s="40">
        <v>0</v>
      </c>
      <c r="C39" s="40">
        <v>0</v>
      </c>
      <c r="D39" s="41" t="s">
        <v>64</v>
      </c>
      <c r="E39" s="40">
        <v>0</v>
      </c>
      <c r="F39" s="40">
        <v>0</v>
      </c>
    </row>
    <row r="40" spans="1:6" ht="15">
      <c r="A40" s="42" t="s">
        <v>65</v>
      </c>
      <c r="B40" s="40">
        <v>0</v>
      </c>
      <c r="C40" s="40">
        <v>0</v>
      </c>
      <c r="D40" s="41" t="s">
        <v>66</v>
      </c>
      <c r="E40" s="40">
        <v>0</v>
      </c>
      <c r="F40" s="40">
        <v>0</v>
      </c>
    </row>
    <row r="41" spans="1:6" ht="15">
      <c r="A41" s="37" t="s">
        <v>67</v>
      </c>
      <c r="B41" s="28">
        <f>SUM(B42:B45)</f>
        <v>0</v>
      </c>
      <c r="C41" s="28">
        <f>SUM(C42:C45)</f>
        <v>0</v>
      </c>
      <c r="D41" s="41" t="s">
        <v>68</v>
      </c>
      <c r="E41" s="40">
        <v>0</v>
      </c>
      <c r="F41" s="40">
        <v>0</v>
      </c>
    </row>
    <row r="42" spans="1:6" ht="12.75">
      <c r="A42" s="42" t="s">
        <v>69</v>
      </c>
      <c r="B42" s="28"/>
      <c r="C42" s="28"/>
      <c r="D42" s="38" t="s">
        <v>70</v>
      </c>
      <c r="E42" s="28">
        <f>SUM(E43:E45)</f>
        <v>10860102.079999998</v>
      </c>
      <c r="F42" s="28">
        <f>SUM(F43:F45)</f>
        <v>9768690.2999999989</v>
      </c>
    </row>
    <row r="43" spans="1:6" ht="15">
      <c r="A43" s="42" t="s">
        <v>71</v>
      </c>
      <c r="B43" s="28"/>
      <c r="C43" s="28"/>
      <c r="D43" s="41" t="s">
        <v>72</v>
      </c>
      <c r="E43" s="40">
        <v>10856845.039999999</v>
      </c>
      <c r="F43" s="40">
        <v>9765433.2599999998</v>
      </c>
    </row>
    <row r="44" spans="1:6" ht="15">
      <c r="A44" s="42" t="s">
        <v>73</v>
      </c>
      <c r="B44" s="28"/>
      <c r="C44" s="28"/>
      <c r="D44" s="41" t="s">
        <v>74</v>
      </c>
      <c r="E44" s="40">
        <v>0</v>
      </c>
      <c r="F44" s="40">
        <v>0</v>
      </c>
    </row>
    <row r="45" spans="1:6" ht="15">
      <c r="A45" s="42" t="s">
        <v>75</v>
      </c>
      <c r="B45" s="28"/>
      <c r="C45" s="28"/>
      <c r="D45" s="41" t="s">
        <v>76</v>
      </c>
      <c r="E45" s="40">
        <v>3257.04</v>
      </c>
      <c r="F45" s="40">
        <v>3257.04</v>
      </c>
    </row>
    <row r="46" spans="1:6" ht="12.75">
      <c r="A46" s="35"/>
      <c r="B46" s="29"/>
      <c r="C46" s="29"/>
      <c r="D46" s="43"/>
      <c r="E46" s="29"/>
      <c r="F46" s="29"/>
    </row>
    <row r="47" spans="1:6" ht="15">
      <c r="A47" s="44" t="s">
        <v>77</v>
      </c>
      <c r="B47" s="30">
        <f>B9+B17+B25+B31+B37+B38+B41</f>
        <v>199894519.59</v>
      </c>
      <c r="C47" s="30">
        <f>C9+C17+C25+C31+C37+C38+C41</f>
        <v>133311363.81999999</v>
      </c>
      <c r="D47" s="45" t="s">
        <v>78</v>
      </c>
      <c r="E47" s="30">
        <f>E9+E19+E23+E26+E27+E31+E38+E42</f>
        <v>41693497.07</v>
      </c>
      <c r="F47" s="30">
        <f>F9+F19+F23+F26+F27+F31+F38+F42</f>
        <v>83741823.079999998</v>
      </c>
    </row>
    <row r="48" spans="1:6" ht="12.75">
      <c r="A48" s="35"/>
      <c r="B48" s="29"/>
      <c r="C48" s="29"/>
      <c r="D48" s="43"/>
      <c r="E48" s="29"/>
      <c r="F48" s="29"/>
    </row>
    <row r="49" spans="1:6" ht="15">
      <c r="A49" s="34" t="s">
        <v>79</v>
      </c>
      <c r="B49" s="29"/>
      <c r="C49" s="29"/>
      <c r="D49" s="45" t="s">
        <v>80</v>
      </c>
      <c r="E49" s="29"/>
      <c r="F49" s="29"/>
    </row>
    <row r="50" spans="1:6" ht="15">
      <c r="A50" s="37" t="s">
        <v>81</v>
      </c>
      <c r="B50" s="40">
        <v>21311</v>
      </c>
      <c r="C50" s="40">
        <v>21311</v>
      </c>
      <c r="D50" s="38" t="s">
        <v>82</v>
      </c>
      <c r="E50" s="40">
        <v>0</v>
      </c>
      <c r="F50" s="40">
        <v>0</v>
      </c>
    </row>
    <row r="51" spans="1:6" ht="12.75" customHeight="1">
      <c r="A51" s="37" t="s">
        <v>83</v>
      </c>
      <c r="B51" s="40">
        <v>682920.09</v>
      </c>
      <c r="C51" s="40">
        <v>682920.09</v>
      </c>
      <c r="D51" s="38" t="s">
        <v>84</v>
      </c>
      <c r="E51" s="40">
        <v>0</v>
      </c>
      <c r="F51" s="40">
        <v>0</v>
      </c>
    </row>
    <row r="52" spans="1:6" ht="15">
      <c r="A52" s="37" t="s">
        <v>85</v>
      </c>
      <c r="B52" s="40">
        <v>1697363487.3699999</v>
      </c>
      <c r="C52" s="40">
        <v>1671849568.3599999</v>
      </c>
      <c r="D52" s="38" t="s">
        <v>86</v>
      </c>
      <c r="E52" s="40">
        <v>0</v>
      </c>
      <c r="F52" s="40">
        <v>0</v>
      </c>
    </row>
    <row r="53" spans="1:6" ht="15">
      <c r="A53" s="37" t="s">
        <v>87</v>
      </c>
      <c r="B53" s="40">
        <v>85086237.939999998</v>
      </c>
      <c r="C53" s="40">
        <v>82649157.140000001</v>
      </c>
      <c r="D53" s="38" t="s">
        <v>88</v>
      </c>
      <c r="E53" s="40">
        <v>0</v>
      </c>
      <c r="F53" s="40">
        <v>0</v>
      </c>
    </row>
    <row r="54" spans="1:6" ht="15">
      <c r="A54" s="37" t="s">
        <v>89</v>
      </c>
      <c r="B54" s="40">
        <v>918579.92</v>
      </c>
      <c r="C54" s="40">
        <v>918579.92</v>
      </c>
      <c r="D54" s="38" t="s">
        <v>90</v>
      </c>
      <c r="E54" s="40">
        <v>0</v>
      </c>
      <c r="F54" s="40">
        <v>0</v>
      </c>
    </row>
    <row r="55" spans="1:6" ht="15">
      <c r="A55" s="37" t="s">
        <v>91</v>
      </c>
      <c r="B55" s="40">
        <v>-52262362.329999998</v>
      </c>
      <c r="C55" s="40">
        <v>-52262362.329999998</v>
      </c>
      <c r="D55" s="46" t="s">
        <v>92</v>
      </c>
      <c r="E55" s="40">
        <v>0</v>
      </c>
      <c r="F55" s="40">
        <v>0</v>
      </c>
    </row>
    <row r="56" spans="1:6" ht="15">
      <c r="A56" s="37" t="s">
        <v>93</v>
      </c>
      <c r="B56" s="40">
        <v>28775731.91</v>
      </c>
      <c r="C56" s="40">
        <v>28175731.98</v>
      </c>
      <c r="D56" s="43"/>
      <c r="E56" s="29"/>
      <c r="F56" s="29"/>
    </row>
    <row r="57" spans="1:6" ht="15">
      <c r="A57" s="37" t="s">
        <v>94</v>
      </c>
      <c r="B57" s="40">
        <v>0</v>
      </c>
      <c r="C57" s="40">
        <v>0</v>
      </c>
      <c r="D57" s="45" t="s">
        <v>95</v>
      </c>
      <c r="E57" s="30">
        <f>SUM(E50:E55)</f>
        <v>0</v>
      </c>
      <c r="F57" s="30">
        <f>SUM(F50:F55)</f>
        <v>0</v>
      </c>
    </row>
    <row r="58" spans="1:6" ht="15">
      <c r="A58" s="37" t="s">
        <v>96</v>
      </c>
      <c r="B58" s="40">
        <v>0</v>
      </c>
      <c r="C58" s="40">
        <v>0</v>
      </c>
      <c r="D58" s="43"/>
      <c r="E58" s="29"/>
      <c r="F58" s="29"/>
    </row>
    <row r="59" spans="1:6" ht="15">
      <c r="A59" s="35"/>
      <c r="B59" s="29"/>
      <c r="C59" s="29"/>
      <c r="D59" s="45" t="s">
        <v>97</v>
      </c>
      <c r="E59" s="30">
        <f>E47+E57</f>
        <v>41693497.07</v>
      </c>
      <c r="F59" s="30">
        <f>F47+F57</f>
        <v>83741823.079999998</v>
      </c>
    </row>
    <row r="60" spans="1:6" ht="15">
      <c r="A60" s="44" t="s">
        <v>98</v>
      </c>
      <c r="B60" s="30">
        <f>SUM(B50:B58)</f>
        <v>1760585905.9000001</v>
      </c>
      <c r="C60" s="30">
        <f>SUM(C50:C58)</f>
        <v>1732034906.1600001</v>
      </c>
      <c r="D60" s="43"/>
      <c r="E60" s="29"/>
      <c r="F60" s="29"/>
    </row>
    <row r="61" spans="1:6" ht="15">
      <c r="A61" s="35"/>
      <c r="B61" s="29"/>
      <c r="C61" s="29"/>
      <c r="D61" s="47" t="s">
        <v>99</v>
      </c>
      <c r="E61" s="29"/>
      <c r="F61" s="29"/>
    </row>
    <row r="62" spans="1:6" ht="15">
      <c r="A62" s="44" t="s">
        <v>100</v>
      </c>
      <c r="B62" s="30">
        <f>SUM(B47+B60)</f>
        <v>1960480425.49</v>
      </c>
      <c r="C62" s="30">
        <f>SUM(C47+C60)</f>
        <v>1865346269.98</v>
      </c>
      <c r="D62" s="43"/>
      <c r="E62" s="29"/>
      <c r="F62" s="29"/>
    </row>
    <row r="63" spans="1:6" ht="12.75">
      <c r="A63" s="35"/>
      <c r="B63" s="48"/>
      <c r="C63" s="48"/>
      <c r="D63" s="49" t="s">
        <v>101</v>
      </c>
      <c r="E63" s="28">
        <f>SUM(E64:E66)</f>
        <v>18487375.280000001</v>
      </c>
      <c r="F63" s="28">
        <f>SUM(F64:F66)</f>
        <v>18487375.280000001</v>
      </c>
    </row>
    <row r="64" spans="1:6" ht="15">
      <c r="A64" s="35"/>
      <c r="B64" s="48"/>
      <c r="C64" s="48"/>
      <c r="D64" s="50" t="s">
        <v>102</v>
      </c>
      <c r="E64" s="40">
        <v>-39681.589999999997</v>
      </c>
      <c r="F64" s="40">
        <v>-39681.589999999997</v>
      </c>
    </row>
    <row r="65" spans="1:6" ht="15">
      <c r="A65" s="35"/>
      <c r="B65" s="48"/>
      <c r="C65" s="48"/>
      <c r="D65" s="51" t="s">
        <v>103</v>
      </c>
      <c r="E65" s="40">
        <v>18527056.870000001</v>
      </c>
      <c r="F65" s="40">
        <v>18527056.870000001</v>
      </c>
    </row>
    <row r="66" spans="1:6" ht="15">
      <c r="A66" s="35"/>
      <c r="B66" s="48"/>
      <c r="C66" s="48"/>
      <c r="D66" s="50" t="s">
        <v>104</v>
      </c>
      <c r="E66" s="40">
        <v>0</v>
      </c>
      <c r="F66" s="40">
        <v>0</v>
      </c>
    </row>
    <row r="67" spans="1:6" ht="12.75">
      <c r="A67" s="35"/>
      <c r="B67" s="48"/>
      <c r="C67" s="48"/>
      <c r="D67" s="43"/>
      <c r="E67" s="29"/>
      <c r="F67" s="29"/>
    </row>
    <row r="68" spans="1:6" ht="12.75">
      <c r="A68" s="35"/>
      <c r="B68" s="48"/>
      <c r="C68" s="48"/>
      <c r="D68" s="49" t="s">
        <v>105</v>
      </c>
      <c r="E68" s="28">
        <f>SUM(E69:E73)</f>
        <v>1900299553.1400001</v>
      </c>
      <c r="F68" s="28">
        <f>SUM(F69:F73)</f>
        <v>1763117071.6199999</v>
      </c>
    </row>
    <row r="69" spans="1:6" ht="15">
      <c r="A69" s="52"/>
      <c r="B69" s="48"/>
      <c r="C69" s="48"/>
      <c r="D69" s="50" t="s">
        <v>106</v>
      </c>
      <c r="E69" s="40">
        <v>140975276.94</v>
      </c>
      <c r="F69" s="40">
        <v>170060066.34</v>
      </c>
    </row>
    <row r="70" spans="1:6" ht="15">
      <c r="A70" s="52"/>
      <c r="B70" s="48"/>
      <c r="C70" s="48"/>
      <c r="D70" s="50" t="s">
        <v>107</v>
      </c>
      <c r="E70" s="40">
        <v>1759324276.2</v>
      </c>
      <c r="F70" s="40">
        <v>1593057005.28</v>
      </c>
    </row>
    <row r="71" spans="1:6" ht="15">
      <c r="A71" s="52"/>
      <c r="B71" s="48"/>
      <c r="C71" s="48"/>
      <c r="D71" s="50" t="s">
        <v>108</v>
      </c>
      <c r="E71" s="40">
        <v>0</v>
      </c>
      <c r="F71" s="40">
        <v>0</v>
      </c>
    </row>
    <row r="72" spans="1:6" ht="15">
      <c r="A72" s="52"/>
      <c r="B72" s="48"/>
      <c r="C72" s="48"/>
      <c r="D72" s="50" t="s">
        <v>109</v>
      </c>
      <c r="E72" s="40">
        <v>0</v>
      </c>
      <c r="F72" s="40">
        <v>0</v>
      </c>
    </row>
    <row r="73" spans="1:6" ht="15">
      <c r="A73" s="52"/>
      <c r="B73" s="48"/>
      <c r="C73" s="48"/>
      <c r="D73" s="50" t="s">
        <v>110</v>
      </c>
      <c r="E73" s="40">
        <v>0</v>
      </c>
      <c r="F73" s="40">
        <v>0</v>
      </c>
    </row>
    <row r="74" spans="1:6" ht="12.75">
      <c r="A74" s="52"/>
      <c r="B74" s="48"/>
      <c r="C74" s="48"/>
      <c r="D74" s="43"/>
      <c r="E74" s="29"/>
      <c r="F74" s="29"/>
    </row>
    <row r="75" spans="1:6" ht="12.75">
      <c r="A75" s="52"/>
      <c r="B75" s="48"/>
      <c r="C75" s="48"/>
      <c r="D75" s="49" t="s">
        <v>573</v>
      </c>
      <c r="E75" s="28">
        <f>E76+E77</f>
        <v>0</v>
      </c>
      <c r="F75" s="28">
        <f>F76+F77</f>
        <v>0</v>
      </c>
    </row>
    <row r="76" spans="1:6" ht="15">
      <c r="A76" s="52"/>
      <c r="B76" s="48"/>
      <c r="C76" s="48"/>
      <c r="D76" s="38" t="s">
        <v>111</v>
      </c>
      <c r="E76" s="40">
        <v>0</v>
      </c>
      <c r="F76" s="40">
        <v>0</v>
      </c>
    </row>
    <row r="77" spans="1:6" ht="15">
      <c r="A77" s="52"/>
      <c r="B77" s="48"/>
      <c r="C77" s="48"/>
      <c r="D77" s="38" t="s">
        <v>112</v>
      </c>
      <c r="E77" s="40">
        <v>0</v>
      </c>
      <c r="F77" s="40">
        <v>0</v>
      </c>
    </row>
    <row r="78" spans="1:6" ht="12.75">
      <c r="A78" s="52"/>
      <c r="B78" s="48"/>
      <c r="C78" s="48"/>
      <c r="D78" s="43"/>
      <c r="E78" s="29"/>
      <c r="F78" s="29"/>
    </row>
    <row r="79" spans="1:6" ht="15">
      <c r="A79" s="52"/>
      <c r="B79" s="48"/>
      <c r="C79" s="48"/>
      <c r="D79" s="45" t="s">
        <v>113</v>
      </c>
      <c r="E79" s="30">
        <f>E63+E68+E75</f>
        <v>1918786928.4200001</v>
      </c>
      <c r="F79" s="30">
        <f>F63+F68+F75</f>
        <v>1781604446.8999999</v>
      </c>
    </row>
    <row r="80" spans="1:6" ht="12.75">
      <c r="A80" s="52"/>
      <c r="B80" s="48"/>
      <c r="C80" s="48"/>
      <c r="D80" s="43"/>
      <c r="E80" s="29"/>
      <c r="F80" s="29"/>
    </row>
    <row r="81" spans="1:6" ht="15">
      <c r="A81" s="52"/>
      <c r="B81" s="48"/>
      <c r="C81" s="48"/>
      <c r="D81" s="45" t="s">
        <v>114</v>
      </c>
      <c r="E81" s="30">
        <f>E59+E79</f>
        <v>1960480425.49</v>
      </c>
      <c r="F81" s="30">
        <f>F59+F79</f>
        <v>1865346269.9799998</v>
      </c>
    </row>
    <row r="82" spans="1:6" ht="12.75">
      <c r="A82" s="31"/>
      <c r="B82" s="32"/>
      <c r="C82" s="32"/>
      <c r="D82" s="33"/>
      <c r="E82" s="33"/>
      <c r="F82" s="33"/>
    </row>
    <row r="84" spans="1:6">
      <c r="A84" s="1" t="s">
        <v>628</v>
      </c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0"/>
  <sheetViews>
    <sheetView topLeftCell="A28" workbookViewId="0">
      <selection sqref="A1:H45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26.25">
      <c r="A1" s="229" t="s">
        <v>618</v>
      </c>
      <c r="B1" s="229"/>
      <c r="C1" s="229"/>
      <c r="D1" s="229"/>
      <c r="E1" s="229"/>
      <c r="F1" s="229"/>
      <c r="G1" s="229"/>
      <c r="H1" s="229"/>
    </row>
    <row r="2" spans="1:8" ht="15">
      <c r="A2" s="230" t="s">
        <v>568</v>
      </c>
      <c r="B2" s="231"/>
      <c r="C2" s="231"/>
      <c r="D2" s="231"/>
      <c r="E2" s="231"/>
      <c r="F2" s="231"/>
      <c r="G2" s="231"/>
      <c r="H2" s="232"/>
    </row>
    <row r="3" spans="1:8" ht="15">
      <c r="A3" s="233" t="s">
        <v>574</v>
      </c>
      <c r="B3" s="234"/>
      <c r="C3" s="234"/>
      <c r="D3" s="234"/>
      <c r="E3" s="234"/>
      <c r="F3" s="234"/>
      <c r="G3" s="234"/>
      <c r="H3" s="235"/>
    </row>
    <row r="4" spans="1:8" ht="15">
      <c r="A4" s="236" t="s">
        <v>633</v>
      </c>
      <c r="B4" s="237"/>
      <c r="C4" s="237"/>
      <c r="D4" s="237"/>
      <c r="E4" s="237"/>
      <c r="F4" s="237"/>
      <c r="G4" s="237"/>
      <c r="H4" s="238"/>
    </row>
    <row r="5" spans="1:8" ht="15">
      <c r="A5" s="224" t="s">
        <v>570</v>
      </c>
      <c r="B5" s="225"/>
      <c r="C5" s="225"/>
      <c r="D5" s="225"/>
      <c r="E5" s="225"/>
      <c r="F5" s="225"/>
      <c r="G5" s="225"/>
      <c r="H5" s="226"/>
    </row>
    <row r="6" spans="1:8" ht="60">
      <c r="A6" s="66" t="s">
        <v>116</v>
      </c>
      <c r="B6" s="67" t="s">
        <v>631</v>
      </c>
      <c r="C6" s="66" t="s">
        <v>117</v>
      </c>
      <c r="D6" s="66" t="s">
        <v>118</v>
      </c>
      <c r="E6" s="66" t="s">
        <v>119</v>
      </c>
      <c r="F6" s="66" t="s">
        <v>120</v>
      </c>
      <c r="G6" s="66" t="s">
        <v>121</v>
      </c>
      <c r="H6" s="59" t="s">
        <v>122</v>
      </c>
    </row>
    <row r="7" spans="1:8" ht="15">
      <c r="A7" s="56"/>
      <c r="B7" s="56"/>
      <c r="C7" s="56"/>
      <c r="D7" s="56"/>
      <c r="E7" s="56"/>
      <c r="F7" s="56"/>
      <c r="G7" s="56"/>
      <c r="H7" s="56"/>
    </row>
    <row r="8" spans="1:8" ht="15">
      <c r="A8" s="68" t="s">
        <v>123</v>
      </c>
      <c r="B8" s="73">
        <v>0</v>
      </c>
      <c r="C8" s="73">
        <v>0</v>
      </c>
      <c r="D8" s="73">
        <v>-15000000</v>
      </c>
      <c r="E8" s="73">
        <v>0</v>
      </c>
      <c r="F8" s="73">
        <v>15000000</v>
      </c>
      <c r="G8" s="73">
        <v>-100625</v>
      </c>
      <c r="H8" s="73">
        <v>0</v>
      </c>
    </row>
    <row r="9" spans="1:8" ht="15">
      <c r="A9" s="69" t="s">
        <v>124</v>
      </c>
      <c r="B9" s="74">
        <v>0</v>
      </c>
      <c r="C9" s="74">
        <v>0</v>
      </c>
      <c r="D9" s="74">
        <v>-15000000</v>
      </c>
      <c r="E9" s="74">
        <v>0</v>
      </c>
      <c r="F9" s="74">
        <v>15000000</v>
      </c>
      <c r="G9" s="74">
        <v>-100625</v>
      </c>
      <c r="H9" s="74">
        <v>0</v>
      </c>
    </row>
    <row r="10" spans="1:8" ht="15">
      <c r="A10" s="70" t="s">
        <v>125</v>
      </c>
      <c r="B10" s="74"/>
      <c r="C10" s="74"/>
      <c r="D10" s="74">
        <v>-15000000</v>
      </c>
      <c r="E10" s="74"/>
      <c r="F10" s="74">
        <v>-100625</v>
      </c>
      <c r="G10" s="74">
        <v>-100625</v>
      </c>
      <c r="H10" s="74"/>
    </row>
    <row r="11" spans="1:8" ht="15">
      <c r="A11" s="70" t="s">
        <v>126</v>
      </c>
      <c r="B11" s="74"/>
      <c r="C11" s="74"/>
      <c r="D11" s="74"/>
      <c r="E11" s="74"/>
      <c r="F11" s="74">
        <v>0</v>
      </c>
      <c r="G11" s="74"/>
      <c r="H11" s="74"/>
    </row>
    <row r="12" spans="1:8" ht="15">
      <c r="A12" s="70" t="s">
        <v>127</v>
      </c>
      <c r="B12" s="74"/>
      <c r="C12" s="74"/>
      <c r="D12" s="74"/>
      <c r="E12" s="74"/>
      <c r="F12" s="74">
        <v>0</v>
      </c>
      <c r="G12" s="74"/>
      <c r="H12" s="74"/>
    </row>
    <row r="13" spans="1:8" ht="15">
      <c r="A13" s="69" t="s">
        <v>128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</row>
    <row r="14" spans="1:8" ht="15">
      <c r="A14" s="70" t="s">
        <v>129</v>
      </c>
      <c r="B14" s="74">
        <v>0</v>
      </c>
      <c r="C14" s="74">
        <v>0</v>
      </c>
      <c r="D14" s="74"/>
      <c r="E14" s="74"/>
      <c r="F14" s="74">
        <v>0</v>
      </c>
      <c r="G14" s="74"/>
      <c r="H14" s="74"/>
    </row>
    <row r="15" spans="1:8" ht="16.5" customHeight="1">
      <c r="A15" s="70" t="s">
        <v>130</v>
      </c>
      <c r="B15" s="74">
        <v>0</v>
      </c>
      <c r="C15" s="74">
        <v>0</v>
      </c>
      <c r="D15" s="74"/>
      <c r="E15" s="74"/>
      <c r="F15" s="74">
        <v>0</v>
      </c>
      <c r="G15" s="74"/>
      <c r="H15" s="74"/>
    </row>
    <row r="16" spans="1:8" ht="15">
      <c r="A16" s="70" t="s">
        <v>131</v>
      </c>
      <c r="B16" s="74">
        <v>0</v>
      </c>
      <c r="C16" s="74">
        <v>0</v>
      </c>
      <c r="D16" s="74"/>
      <c r="E16" s="74"/>
      <c r="F16" s="74">
        <v>0</v>
      </c>
      <c r="G16" s="74"/>
      <c r="H16" s="74"/>
    </row>
    <row r="17" spans="1:8" ht="16.5" customHeight="1">
      <c r="A17" s="60"/>
      <c r="B17" s="75"/>
      <c r="C17" s="75"/>
      <c r="D17" s="75"/>
      <c r="E17" s="75"/>
      <c r="F17" s="75"/>
      <c r="G17" s="75"/>
      <c r="H17" s="75"/>
    </row>
    <row r="18" spans="1:8" ht="15">
      <c r="A18" s="68" t="s">
        <v>132</v>
      </c>
      <c r="B18" s="73"/>
      <c r="C18" s="76"/>
      <c r="D18" s="76"/>
      <c r="E18" s="76"/>
      <c r="F18" s="73">
        <v>0</v>
      </c>
      <c r="G18" s="76"/>
      <c r="H18" s="76"/>
    </row>
    <row r="19" spans="1:8" ht="15">
      <c r="A19" s="64"/>
      <c r="B19" s="77"/>
      <c r="C19" s="77"/>
      <c r="D19" s="77"/>
      <c r="E19" s="77"/>
      <c r="F19" s="77"/>
      <c r="G19" s="77"/>
      <c r="H19" s="77"/>
    </row>
    <row r="20" spans="1:8" ht="15">
      <c r="A20" s="68" t="s">
        <v>133</v>
      </c>
      <c r="B20" s="73">
        <v>0</v>
      </c>
      <c r="C20" s="73">
        <v>0</v>
      </c>
      <c r="D20" s="73">
        <v>-15000000</v>
      </c>
      <c r="E20" s="73">
        <v>0</v>
      </c>
      <c r="F20" s="73">
        <v>15000000</v>
      </c>
      <c r="G20" s="73">
        <v>-100625</v>
      </c>
      <c r="H20" s="73">
        <v>0</v>
      </c>
    </row>
    <row r="21" spans="1:8" ht="5.0999999999999996" customHeight="1">
      <c r="A21" s="60"/>
      <c r="B21" s="78"/>
      <c r="C21" s="78"/>
      <c r="D21" s="78"/>
      <c r="E21" s="78"/>
      <c r="F21" s="78"/>
      <c r="G21" s="78"/>
      <c r="H21" s="78"/>
    </row>
    <row r="22" spans="1:8" ht="16.5" customHeight="1">
      <c r="A22" s="68" t="s">
        <v>575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</row>
    <row r="23" spans="1:8" ht="15">
      <c r="A23" s="71" t="s">
        <v>134</v>
      </c>
      <c r="B23" s="74"/>
      <c r="C23" s="74"/>
      <c r="D23" s="74"/>
      <c r="E23" s="74"/>
      <c r="F23" s="74">
        <v>0</v>
      </c>
      <c r="G23" s="74"/>
      <c r="H23" s="74"/>
    </row>
    <row r="24" spans="1:8" ht="15">
      <c r="A24" s="71" t="s">
        <v>135</v>
      </c>
      <c r="B24" s="74"/>
      <c r="C24" s="74"/>
      <c r="D24" s="74"/>
      <c r="E24" s="74"/>
      <c r="F24" s="74">
        <v>0</v>
      </c>
      <c r="G24" s="74"/>
      <c r="H24" s="74"/>
    </row>
    <row r="25" spans="1:8" ht="15">
      <c r="A25" s="71" t="s">
        <v>136</v>
      </c>
      <c r="B25" s="74"/>
      <c r="C25" s="74"/>
      <c r="D25" s="74"/>
      <c r="E25" s="74"/>
      <c r="F25" s="74">
        <v>0</v>
      </c>
      <c r="G25" s="74"/>
      <c r="H25" s="74"/>
    </row>
    <row r="26" spans="1:8" ht="15">
      <c r="A26" s="63" t="s">
        <v>576</v>
      </c>
      <c r="B26" s="78"/>
      <c r="C26" s="78"/>
      <c r="D26" s="78"/>
      <c r="E26" s="78"/>
      <c r="F26" s="78"/>
      <c r="G26" s="78"/>
      <c r="H26" s="78"/>
    </row>
    <row r="27" spans="1:8" ht="17.25">
      <c r="A27" s="68" t="s">
        <v>577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</row>
    <row r="28" spans="1:8" ht="11.25" customHeight="1">
      <c r="A28" s="71" t="s">
        <v>137</v>
      </c>
      <c r="B28" s="74"/>
      <c r="C28" s="74"/>
      <c r="D28" s="74"/>
      <c r="E28" s="74"/>
      <c r="F28" s="74">
        <v>0</v>
      </c>
      <c r="G28" s="74"/>
      <c r="H28" s="74"/>
    </row>
    <row r="29" spans="1:8" ht="15">
      <c r="A29" s="71" t="s">
        <v>138</v>
      </c>
      <c r="B29" s="74"/>
      <c r="C29" s="74"/>
      <c r="D29" s="74"/>
      <c r="E29" s="74"/>
      <c r="F29" s="74">
        <v>0</v>
      </c>
      <c r="G29" s="74"/>
      <c r="H29" s="74"/>
    </row>
    <row r="30" spans="1:8" ht="15">
      <c r="A30" s="71" t="s">
        <v>139</v>
      </c>
      <c r="B30" s="74"/>
      <c r="C30" s="74"/>
      <c r="D30" s="74"/>
      <c r="E30" s="74"/>
      <c r="F30" s="74">
        <v>0</v>
      </c>
      <c r="G30" s="74"/>
      <c r="H30" s="74"/>
    </row>
    <row r="31" spans="1:8" ht="15">
      <c r="A31" s="72" t="s">
        <v>576</v>
      </c>
      <c r="B31" s="79"/>
      <c r="C31" s="79"/>
      <c r="D31" s="79"/>
      <c r="E31" s="79"/>
      <c r="F31" s="79"/>
      <c r="G31" s="79"/>
      <c r="H31" s="79"/>
    </row>
    <row r="32" spans="1:8" ht="11.25" customHeight="1">
      <c r="A32" s="65"/>
      <c r="B32" s="53"/>
      <c r="C32" s="53"/>
      <c r="D32" s="53"/>
      <c r="E32" s="53"/>
      <c r="F32" s="53"/>
      <c r="G32" s="53"/>
      <c r="H32" s="53"/>
    </row>
    <row r="33" spans="1:8" ht="11.25" customHeight="1">
      <c r="A33" s="228" t="s">
        <v>578</v>
      </c>
      <c r="B33" s="228"/>
      <c r="C33" s="228"/>
      <c r="D33" s="228"/>
      <c r="E33" s="228"/>
      <c r="F33" s="228"/>
      <c r="G33" s="228"/>
      <c r="H33" s="228"/>
    </row>
    <row r="34" spans="1:8" ht="11.25" customHeight="1">
      <c r="A34" s="228"/>
      <c r="B34" s="228"/>
      <c r="C34" s="228"/>
      <c r="D34" s="228"/>
      <c r="E34" s="228"/>
      <c r="F34" s="228"/>
      <c r="G34" s="228"/>
      <c r="H34" s="228"/>
    </row>
    <row r="35" spans="1:8" ht="11.25" customHeight="1">
      <c r="A35" s="228"/>
      <c r="B35" s="228"/>
      <c r="C35" s="228"/>
      <c r="D35" s="228"/>
      <c r="E35" s="228"/>
      <c r="F35" s="228"/>
      <c r="G35" s="228"/>
      <c r="H35" s="228"/>
    </row>
    <row r="36" spans="1:8" ht="11.25" customHeight="1">
      <c r="A36" s="228"/>
      <c r="B36" s="228"/>
      <c r="C36" s="228"/>
      <c r="D36" s="228"/>
      <c r="E36" s="228"/>
      <c r="F36" s="228"/>
      <c r="G36" s="228"/>
      <c r="H36" s="228"/>
    </row>
    <row r="37" spans="1:8" ht="11.25" customHeight="1">
      <c r="A37" s="228"/>
      <c r="B37" s="228"/>
      <c r="C37" s="228"/>
      <c r="D37" s="228"/>
      <c r="E37" s="228"/>
      <c r="F37" s="228"/>
      <c r="G37" s="228"/>
      <c r="H37" s="228"/>
    </row>
    <row r="38" spans="1:8" ht="15">
      <c r="A38" s="65"/>
      <c r="B38" s="53"/>
      <c r="C38" s="53"/>
      <c r="D38" s="53"/>
      <c r="E38" s="53"/>
      <c r="F38" s="53"/>
      <c r="G38" s="53"/>
      <c r="H38" s="53"/>
    </row>
    <row r="39" spans="1:8" ht="45">
      <c r="A39" s="66" t="s">
        <v>140</v>
      </c>
      <c r="B39" s="66" t="s">
        <v>579</v>
      </c>
      <c r="C39" s="66" t="s">
        <v>580</v>
      </c>
      <c r="D39" s="66" t="s">
        <v>581</v>
      </c>
      <c r="E39" s="66" t="s">
        <v>141</v>
      </c>
      <c r="F39" s="59" t="s">
        <v>582</v>
      </c>
      <c r="G39" s="53"/>
      <c r="H39" s="53"/>
    </row>
    <row r="40" spans="1:8" ht="15">
      <c r="A40" s="64"/>
      <c r="B40" s="54"/>
      <c r="C40" s="54"/>
      <c r="D40" s="54"/>
      <c r="E40" s="54"/>
      <c r="F40" s="54"/>
      <c r="G40" s="53"/>
      <c r="H40" s="53"/>
    </row>
    <row r="41" spans="1:8" ht="15">
      <c r="A41" s="68" t="s">
        <v>142</v>
      </c>
      <c r="B41" s="62">
        <v>0</v>
      </c>
      <c r="C41" s="62">
        <v>0</v>
      </c>
      <c r="D41" s="62">
        <v>0</v>
      </c>
      <c r="E41" s="62">
        <v>0</v>
      </c>
      <c r="F41" s="62">
        <v>0</v>
      </c>
      <c r="G41" s="53"/>
      <c r="H41" s="53"/>
    </row>
    <row r="42" spans="1:8" ht="15">
      <c r="A42" s="71" t="s">
        <v>143</v>
      </c>
      <c r="B42" s="61"/>
      <c r="C42" s="61"/>
      <c r="D42" s="61"/>
      <c r="E42" s="61"/>
      <c r="F42" s="61"/>
      <c r="G42" s="58"/>
      <c r="H42" s="58"/>
    </row>
    <row r="43" spans="1:8" ht="15">
      <c r="A43" s="71" t="s">
        <v>144</v>
      </c>
      <c r="B43" s="61"/>
      <c r="C43" s="61"/>
      <c r="D43" s="61"/>
      <c r="E43" s="61"/>
      <c r="F43" s="61"/>
      <c r="G43" s="58"/>
      <c r="H43" s="58"/>
    </row>
    <row r="44" spans="1:8" ht="15">
      <c r="A44" s="71" t="s">
        <v>145</v>
      </c>
      <c r="B44" s="61"/>
      <c r="C44" s="61"/>
      <c r="D44" s="61"/>
      <c r="E44" s="61"/>
      <c r="F44" s="61"/>
      <c r="G44" s="58"/>
      <c r="H44" s="58"/>
    </row>
    <row r="45" spans="1:8" ht="15">
      <c r="A45" s="57" t="s">
        <v>576</v>
      </c>
      <c r="B45" s="55"/>
      <c r="C45" s="55"/>
      <c r="D45" s="55"/>
      <c r="E45" s="55"/>
      <c r="F45" s="55"/>
      <c r="G45" s="53"/>
      <c r="H45" s="53"/>
    </row>
    <row r="46" spans="1:8">
      <c r="B46" s="5"/>
      <c r="C46" s="6"/>
      <c r="D46" s="6"/>
      <c r="E46" s="6"/>
      <c r="F46" s="6"/>
    </row>
    <row r="47" spans="1:8">
      <c r="A47" s="1" t="s">
        <v>628</v>
      </c>
      <c r="B47" s="5"/>
      <c r="C47" s="6"/>
      <c r="D47" s="6"/>
      <c r="E47" s="6"/>
      <c r="F47" s="6"/>
    </row>
    <row r="48" spans="1:8">
      <c r="B48" s="5"/>
      <c r="C48" s="6"/>
      <c r="D48" s="6"/>
      <c r="E48" s="6"/>
      <c r="F48" s="6"/>
    </row>
    <row r="49" spans="1:6">
      <c r="B49" s="5"/>
      <c r="C49" s="6"/>
      <c r="D49" s="6"/>
      <c r="E49" s="6"/>
      <c r="F49" s="6"/>
    </row>
    <row r="50" spans="1:6">
      <c r="B50" s="5"/>
      <c r="C50" s="6"/>
      <c r="D50" s="6"/>
      <c r="E50" s="6"/>
      <c r="F50" s="6"/>
    </row>
    <row r="51" spans="1:6">
      <c r="B51" s="5"/>
      <c r="C51" s="6"/>
      <c r="D51" s="6"/>
      <c r="E51" s="6"/>
      <c r="F51" s="6"/>
    </row>
    <row r="52" spans="1:6">
      <c r="B52" s="18"/>
      <c r="F52" s="6"/>
    </row>
    <row r="53" spans="1:6">
      <c r="A53" s="19"/>
      <c r="D53" s="227"/>
      <c r="E53" s="227"/>
      <c r="F53" s="6"/>
    </row>
    <row r="54" spans="1:6">
      <c r="A54" s="20"/>
      <c r="D54" s="227"/>
      <c r="E54" s="227"/>
      <c r="F54" s="6"/>
    </row>
    <row r="55" spans="1:6">
      <c r="A55" s="20"/>
      <c r="D55" s="227"/>
      <c r="E55" s="227"/>
      <c r="F55" s="6"/>
    </row>
    <row r="56" spans="1:6">
      <c r="B56" s="5"/>
      <c r="C56" s="6"/>
      <c r="D56" s="6"/>
      <c r="E56" s="6"/>
      <c r="F56" s="6"/>
    </row>
    <row r="57" spans="1:6">
      <c r="B57" s="5"/>
      <c r="C57" s="6"/>
      <c r="D57" s="6"/>
      <c r="E57" s="6"/>
      <c r="F57" s="6"/>
    </row>
    <row r="58" spans="1:6">
      <c r="B58" s="5"/>
      <c r="C58" s="6"/>
      <c r="D58" s="6"/>
      <c r="E58" s="6"/>
      <c r="F58" s="6"/>
    </row>
    <row r="59" spans="1:6">
      <c r="B59" s="5"/>
      <c r="C59" s="6"/>
      <c r="D59" s="6"/>
      <c r="E59" s="6"/>
      <c r="F59" s="6"/>
    </row>
    <row r="60" spans="1:6">
      <c r="B60" s="5"/>
      <c r="C60" s="6"/>
      <c r="D60" s="6"/>
      <c r="E60" s="6"/>
      <c r="F60" s="6"/>
    </row>
    <row r="61" spans="1:6">
      <c r="B61" s="5"/>
      <c r="C61" s="6"/>
      <c r="D61" s="6"/>
      <c r="E61" s="6"/>
      <c r="F61" s="6"/>
    </row>
    <row r="62" spans="1:6">
      <c r="B62" s="5"/>
    </row>
    <row r="63" spans="1:6">
      <c r="B63" s="5"/>
    </row>
    <row r="64" spans="1:6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</sheetData>
  <mergeCells count="10">
    <mergeCell ref="A1:F1"/>
    <mergeCell ref="G1:H1"/>
    <mergeCell ref="A2:H2"/>
    <mergeCell ref="A3:H3"/>
    <mergeCell ref="A4:H4"/>
    <mergeCell ref="A5:H5"/>
    <mergeCell ref="D53:E53"/>
    <mergeCell ref="D54:E54"/>
    <mergeCell ref="D55:E55"/>
    <mergeCell ref="A33:H37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topLeftCell="A7" workbookViewId="0">
      <selection sqref="A1:K21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21">
      <c r="A1" s="248" t="s">
        <v>619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5">
      <c r="A2" s="239" t="s">
        <v>568</v>
      </c>
      <c r="B2" s="240"/>
      <c r="C2" s="240"/>
      <c r="D2" s="240"/>
      <c r="E2" s="240"/>
      <c r="F2" s="240"/>
      <c r="G2" s="240"/>
      <c r="H2" s="240"/>
      <c r="I2" s="240"/>
      <c r="J2" s="240"/>
      <c r="K2" s="241"/>
    </row>
    <row r="3" spans="1:11" ht="15">
      <c r="A3" s="242" t="s">
        <v>583</v>
      </c>
      <c r="B3" s="243"/>
      <c r="C3" s="243"/>
      <c r="D3" s="243"/>
      <c r="E3" s="243"/>
      <c r="F3" s="243"/>
      <c r="G3" s="243"/>
      <c r="H3" s="243"/>
      <c r="I3" s="243"/>
      <c r="J3" s="243"/>
      <c r="K3" s="244"/>
    </row>
    <row r="4" spans="1:11" ht="15">
      <c r="A4" s="245" t="s">
        <v>634</v>
      </c>
      <c r="B4" s="246"/>
      <c r="C4" s="246"/>
      <c r="D4" s="246"/>
      <c r="E4" s="246"/>
      <c r="F4" s="246"/>
      <c r="G4" s="246"/>
      <c r="H4" s="246"/>
      <c r="I4" s="246"/>
      <c r="J4" s="246"/>
      <c r="K4" s="247"/>
    </row>
    <row r="5" spans="1:11" ht="15">
      <c r="A5" s="242" t="s">
        <v>570</v>
      </c>
      <c r="B5" s="243"/>
      <c r="C5" s="243"/>
      <c r="D5" s="243"/>
      <c r="E5" s="243"/>
      <c r="F5" s="243"/>
      <c r="G5" s="243"/>
      <c r="H5" s="243"/>
      <c r="I5" s="243"/>
      <c r="J5" s="243"/>
      <c r="K5" s="244"/>
    </row>
    <row r="6" spans="1:11" ht="75">
      <c r="A6" s="84" t="s">
        <v>146</v>
      </c>
      <c r="B6" s="84" t="s">
        <v>147</v>
      </c>
      <c r="C6" s="84" t="s">
        <v>148</v>
      </c>
      <c r="D6" s="84" t="s">
        <v>149</v>
      </c>
      <c r="E6" s="84" t="s">
        <v>150</v>
      </c>
      <c r="F6" s="84" t="s">
        <v>151</v>
      </c>
      <c r="G6" s="84" t="s">
        <v>152</v>
      </c>
      <c r="H6" s="84" t="s">
        <v>153</v>
      </c>
      <c r="I6" s="93" t="s">
        <v>584</v>
      </c>
      <c r="J6" s="93" t="s">
        <v>585</v>
      </c>
      <c r="K6" s="93" t="s">
        <v>586</v>
      </c>
    </row>
    <row r="7" spans="1:11" ht="15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1:11" ht="15">
      <c r="A8" s="83" t="s">
        <v>154</v>
      </c>
      <c r="B8" s="92"/>
      <c r="C8" s="92"/>
      <c r="D8" s="92"/>
      <c r="E8" s="94">
        <v>0</v>
      </c>
      <c r="F8" s="92"/>
      <c r="G8" s="94">
        <v>0</v>
      </c>
      <c r="H8" s="94">
        <v>0</v>
      </c>
      <c r="I8" s="94">
        <v>0</v>
      </c>
      <c r="J8" s="94">
        <v>0</v>
      </c>
      <c r="K8" s="94">
        <v>0</v>
      </c>
    </row>
    <row r="9" spans="1:11" ht="15">
      <c r="A9" s="90" t="s">
        <v>155</v>
      </c>
      <c r="B9" s="88"/>
      <c r="C9" s="88"/>
      <c r="D9" s="88"/>
      <c r="E9" s="95"/>
      <c r="F9" s="87"/>
      <c r="G9" s="95"/>
      <c r="H9" s="95"/>
      <c r="I9" s="95"/>
      <c r="J9" s="95"/>
      <c r="K9" s="95">
        <v>0</v>
      </c>
    </row>
    <row r="10" spans="1:11" ht="15">
      <c r="A10" s="90" t="s">
        <v>156</v>
      </c>
      <c r="B10" s="88"/>
      <c r="C10" s="88"/>
      <c r="D10" s="88"/>
      <c r="E10" s="95"/>
      <c r="F10" s="87"/>
      <c r="G10" s="95"/>
      <c r="H10" s="95"/>
      <c r="I10" s="95"/>
      <c r="J10" s="95"/>
      <c r="K10" s="95">
        <v>0</v>
      </c>
    </row>
    <row r="11" spans="1:11" ht="15">
      <c r="A11" s="90" t="s">
        <v>157</v>
      </c>
      <c r="B11" s="88"/>
      <c r="C11" s="88"/>
      <c r="D11" s="88"/>
      <c r="E11" s="95"/>
      <c r="F11" s="87"/>
      <c r="G11" s="95"/>
      <c r="H11" s="95"/>
      <c r="I11" s="95"/>
      <c r="J11" s="95"/>
      <c r="K11" s="95">
        <v>0</v>
      </c>
    </row>
    <row r="12" spans="1:11" ht="15">
      <c r="A12" s="90" t="s">
        <v>158</v>
      </c>
      <c r="B12" s="88"/>
      <c r="C12" s="88"/>
      <c r="D12" s="88"/>
      <c r="E12" s="95"/>
      <c r="F12" s="87"/>
      <c r="G12" s="95"/>
      <c r="H12" s="95"/>
      <c r="I12" s="95"/>
      <c r="J12" s="95"/>
      <c r="K12" s="95">
        <v>0</v>
      </c>
    </row>
    <row r="13" spans="1:11" ht="15">
      <c r="A13" s="91" t="s">
        <v>576</v>
      </c>
      <c r="B13" s="89"/>
      <c r="C13" s="89"/>
      <c r="D13" s="89"/>
      <c r="E13" s="96"/>
      <c r="F13" s="85"/>
      <c r="G13" s="96"/>
      <c r="H13" s="96"/>
      <c r="I13" s="96"/>
      <c r="J13" s="96"/>
      <c r="K13" s="96"/>
    </row>
    <row r="14" spans="1:11" ht="15">
      <c r="A14" s="83" t="s">
        <v>159</v>
      </c>
      <c r="B14" s="92"/>
      <c r="C14" s="92"/>
      <c r="D14" s="92"/>
      <c r="E14" s="94">
        <v>0</v>
      </c>
      <c r="F14" s="92"/>
      <c r="G14" s="94">
        <v>0</v>
      </c>
      <c r="H14" s="94">
        <v>0</v>
      </c>
      <c r="I14" s="94">
        <v>0</v>
      </c>
      <c r="J14" s="94">
        <v>0</v>
      </c>
      <c r="K14" s="94">
        <v>0</v>
      </c>
    </row>
    <row r="15" spans="1:11" ht="15">
      <c r="A15" s="90" t="s">
        <v>160</v>
      </c>
      <c r="B15" s="88"/>
      <c r="C15" s="88"/>
      <c r="D15" s="88"/>
      <c r="E15" s="95"/>
      <c r="F15" s="87"/>
      <c r="G15" s="95"/>
      <c r="H15" s="95"/>
      <c r="I15" s="95"/>
      <c r="J15" s="95"/>
      <c r="K15" s="95">
        <v>0</v>
      </c>
    </row>
    <row r="16" spans="1:11" ht="15">
      <c r="A16" s="90" t="s">
        <v>161</v>
      </c>
      <c r="B16" s="88"/>
      <c r="C16" s="88"/>
      <c r="D16" s="88"/>
      <c r="E16" s="95"/>
      <c r="F16" s="87"/>
      <c r="G16" s="95"/>
      <c r="H16" s="95"/>
      <c r="I16" s="95"/>
      <c r="J16" s="95"/>
      <c r="K16" s="95">
        <v>0</v>
      </c>
    </row>
    <row r="17" spans="1:11" ht="15">
      <c r="A17" s="90" t="s">
        <v>162</v>
      </c>
      <c r="B17" s="88"/>
      <c r="C17" s="88"/>
      <c r="D17" s="88"/>
      <c r="E17" s="95"/>
      <c r="F17" s="87"/>
      <c r="G17" s="95"/>
      <c r="H17" s="95"/>
      <c r="I17" s="95"/>
      <c r="J17" s="95"/>
      <c r="K17" s="95">
        <v>0</v>
      </c>
    </row>
    <row r="18" spans="1:11" ht="15">
      <c r="A18" s="90" t="s">
        <v>163</v>
      </c>
      <c r="B18" s="88"/>
      <c r="C18" s="88"/>
      <c r="D18" s="88"/>
      <c r="E18" s="95"/>
      <c r="F18" s="87"/>
      <c r="G18" s="95"/>
      <c r="H18" s="95"/>
      <c r="I18" s="95"/>
      <c r="J18" s="95"/>
      <c r="K18" s="95">
        <v>0</v>
      </c>
    </row>
    <row r="19" spans="1:11" ht="15">
      <c r="A19" s="91" t="s">
        <v>576</v>
      </c>
      <c r="B19" s="89"/>
      <c r="C19" s="89"/>
      <c r="D19" s="89"/>
      <c r="E19" s="96"/>
      <c r="F19" s="85"/>
      <c r="G19" s="96"/>
      <c r="H19" s="96"/>
      <c r="I19" s="96"/>
      <c r="J19" s="96"/>
      <c r="K19" s="96"/>
    </row>
    <row r="20" spans="1:11" ht="15">
      <c r="A20" s="83" t="s">
        <v>164</v>
      </c>
      <c r="B20" s="92"/>
      <c r="C20" s="92"/>
      <c r="D20" s="92"/>
      <c r="E20" s="94">
        <v>0</v>
      </c>
      <c r="F20" s="92"/>
      <c r="G20" s="94">
        <v>0</v>
      </c>
      <c r="H20" s="94">
        <v>0</v>
      </c>
      <c r="I20" s="94">
        <v>0</v>
      </c>
      <c r="J20" s="94">
        <v>0</v>
      </c>
      <c r="K20" s="94">
        <v>0</v>
      </c>
    </row>
    <row r="21" spans="1:11" ht="15">
      <c r="A21" s="86"/>
      <c r="B21" s="82"/>
      <c r="C21" s="82"/>
      <c r="D21" s="82"/>
      <c r="E21" s="82"/>
      <c r="F21" s="82"/>
      <c r="G21" s="97"/>
      <c r="H21" s="97"/>
      <c r="I21" s="97"/>
      <c r="J21" s="97"/>
      <c r="K21" s="97"/>
    </row>
    <row r="23" spans="1:11">
      <c r="A23" s="1" t="s">
        <v>628</v>
      </c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7"/>
  <sheetViews>
    <sheetView topLeftCell="A64" workbookViewId="0">
      <selection sqref="A1:D75"/>
    </sheetView>
  </sheetViews>
  <sheetFormatPr baseColWidth="10" defaultRowHeight="12.75"/>
  <cols>
    <col min="1" max="1" width="104.33203125" bestFit="1" customWidth="1"/>
    <col min="2" max="4" width="17.83203125" bestFit="1" customWidth="1"/>
  </cols>
  <sheetData>
    <row r="1" spans="1:11" ht="21">
      <c r="A1" s="261" t="s">
        <v>620</v>
      </c>
      <c r="B1" s="261"/>
      <c r="C1" s="261"/>
      <c r="D1" s="261"/>
      <c r="E1" s="14"/>
      <c r="F1" s="14"/>
      <c r="G1" s="14"/>
      <c r="H1" s="14"/>
      <c r="I1" s="14"/>
      <c r="J1" s="14"/>
      <c r="K1" s="14"/>
    </row>
    <row r="2" spans="1:11" ht="15">
      <c r="A2" s="249" t="s">
        <v>568</v>
      </c>
      <c r="B2" s="250"/>
      <c r="C2" s="250"/>
      <c r="D2" s="251"/>
      <c r="E2" s="13"/>
      <c r="F2" s="13"/>
      <c r="G2" s="13"/>
      <c r="H2" s="13"/>
      <c r="I2" s="13"/>
      <c r="J2" s="13"/>
      <c r="K2" s="13"/>
    </row>
    <row r="3" spans="1:11" ht="15">
      <c r="A3" s="252" t="s">
        <v>588</v>
      </c>
      <c r="B3" s="253"/>
      <c r="C3" s="253"/>
      <c r="D3" s="254"/>
      <c r="E3" s="13"/>
      <c r="F3" s="13"/>
      <c r="G3" s="13"/>
      <c r="H3" s="13"/>
      <c r="I3" s="13"/>
      <c r="J3" s="13"/>
      <c r="K3" s="13"/>
    </row>
    <row r="4" spans="1:11" ht="15">
      <c r="A4" s="255" t="s">
        <v>634</v>
      </c>
      <c r="B4" s="256"/>
      <c r="C4" s="256"/>
      <c r="D4" s="257"/>
      <c r="E4" s="13"/>
      <c r="F4" s="13"/>
      <c r="G4" s="13"/>
      <c r="H4" s="13"/>
      <c r="I4" s="13"/>
      <c r="J4" s="13"/>
      <c r="K4" s="13"/>
    </row>
    <row r="5" spans="1:11" ht="15">
      <c r="A5" s="258" t="s">
        <v>570</v>
      </c>
      <c r="B5" s="259"/>
      <c r="C5" s="259"/>
      <c r="D5" s="260"/>
      <c r="E5" s="13"/>
      <c r="F5" s="13"/>
      <c r="G5" s="13"/>
      <c r="H5" s="13"/>
      <c r="I5" s="13"/>
      <c r="J5" s="13"/>
      <c r="K5" s="13"/>
    </row>
    <row r="6" spans="1:11" ht="15">
      <c r="A6" s="98"/>
      <c r="B6" s="98"/>
      <c r="C6" s="98"/>
      <c r="D6" s="98"/>
      <c r="E6" s="13"/>
      <c r="F6" s="13"/>
      <c r="G6" s="13"/>
      <c r="H6" s="13"/>
      <c r="I6" s="13"/>
      <c r="J6" s="13"/>
      <c r="K6" s="13"/>
    </row>
    <row r="7" spans="1:11" ht="30">
      <c r="A7" s="107" t="s">
        <v>0</v>
      </c>
      <c r="B7" s="99" t="s">
        <v>587</v>
      </c>
      <c r="C7" s="99" t="s">
        <v>165</v>
      </c>
      <c r="D7" s="99" t="s">
        <v>186</v>
      </c>
      <c r="E7" s="13"/>
      <c r="F7" s="13"/>
      <c r="G7" s="13"/>
      <c r="H7" s="13"/>
      <c r="I7" s="13"/>
      <c r="J7" s="13"/>
      <c r="K7" s="13"/>
    </row>
    <row r="8" spans="1:11" ht="15">
      <c r="A8" s="102" t="s">
        <v>166</v>
      </c>
      <c r="B8" s="116">
        <v>62852916</v>
      </c>
      <c r="C8" s="116">
        <v>58896027.5</v>
      </c>
      <c r="D8" s="116">
        <v>58707424.450000003</v>
      </c>
      <c r="E8" s="13"/>
      <c r="F8" s="13"/>
      <c r="G8" s="13"/>
      <c r="H8" s="13"/>
      <c r="I8" s="13"/>
      <c r="J8" s="13"/>
      <c r="K8" s="13"/>
    </row>
    <row r="9" spans="1:11" ht="15">
      <c r="A9" s="100" t="s">
        <v>167</v>
      </c>
      <c r="B9" s="117">
        <v>62852916</v>
      </c>
      <c r="C9" s="117">
        <v>58896027.5</v>
      </c>
      <c r="D9" s="117">
        <v>58770812.75</v>
      </c>
      <c r="E9" s="13"/>
      <c r="F9" s="13"/>
      <c r="G9" s="13"/>
      <c r="H9" s="13"/>
      <c r="I9" s="13"/>
      <c r="J9" s="13"/>
      <c r="K9" s="13"/>
    </row>
    <row r="10" spans="1:11" ht="15">
      <c r="A10" s="100" t="s">
        <v>168</v>
      </c>
      <c r="B10" s="117">
        <v>0</v>
      </c>
      <c r="C10" s="117">
        <v>0</v>
      </c>
      <c r="D10" s="117">
        <v>-63388.3</v>
      </c>
      <c r="E10" s="13"/>
      <c r="F10" s="13"/>
      <c r="G10" s="13"/>
      <c r="H10" s="13"/>
      <c r="I10" s="13"/>
      <c r="J10" s="13"/>
      <c r="K10" s="13"/>
    </row>
    <row r="11" spans="1:11" ht="15">
      <c r="A11" s="100" t="s">
        <v>169</v>
      </c>
      <c r="B11" s="117">
        <v>0</v>
      </c>
      <c r="C11" s="117">
        <v>0</v>
      </c>
      <c r="D11" s="117">
        <v>0</v>
      </c>
      <c r="E11" s="13"/>
      <c r="F11" s="13"/>
      <c r="G11" s="13"/>
      <c r="H11" s="13"/>
      <c r="I11" s="13"/>
      <c r="J11" s="13"/>
      <c r="K11" s="13"/>
    </row>
    <row r="12" spans="1:11" ht="15">
      <c r="A12" s="106"/>
      <c r="B12" s="118"/>
      <c r="C12" s="118"/>
      <c r="D12" s="118"/>
      <c r="E12" s="13"/>
      <c r="F12" s="13"/>
      <c r="G12" s="13"/>
      <c r="H12" s="13"/>
      <c r="I12" s="13"/>
      <c r="J12" s="13"/>
      <c r="K12" s="13"/>
    </row>
    <row r="13" spans="1:11" ht="15">
      <c r="A13" s="102" t="s">
        <v>621</v>
      </c>
      <c r="B13" s="116">
        <v>466795164</v>
      </c>
      <c r="C13" s="116">
        <v>178624239.36000001</v>
      </c>
      <c r="D13" s="116">
        <v>178675432.12</v>
      </c>
      <c r="E13" s="13"/>
      <c r="F13" s="13"/>
      <c r="G13" s="13"/>
      <c r="H13" s="13"/>
      <c r="I13" s="13"/>
      <c r="J13" s="13"/>
      <c r="K13" s="13"/>
    </row>
    <row r="14" spans="1:11" ht="15">
      <c r="A14" s="100" t="s">
        <v>170</v>
      </c>
      <c r="B14" s="117">
        <v>235023458</v>
      </c>
      <c r="C14" s="117">
        <v>109519803.8</v>
      </c>
      <c r="D14" s="117">
        <v>109620466.56</v>
      </c>
      <c r="E14" s="13"/>
      <c r="F14" s="13"/>
      <c r="G14" s="13"/>
      <c r="H14" s="13"/>
      <c r="I14" s="13"/>
      <c r="J14" s="13"/>
      <c r="K14" s="13"/>
    </row>
    <row r="15" spans="1:11" ht="15">
      <c r="A15" s="100" t="s">
        <v>171</v>
      </c>
      <c r="B15" s="117">
        <v>231771706</v>
      </c>
      <c r="C15" s="117">
        <v>69104435.560000002</v>
      </c>
      <c r="D15" s="117">
        <v>69054965.560000002</v>
      </c>
      <c r="E15" s="13"/>
      <c r="F15" s="13"/>
      <c r="G15" s="13"/>
      <c r="H15" s="13"/>
      <c r="I15" s="13"/>
      <c r="J15" s="13"/>
      <c r="K15" s="13"/>
    </row>
    <row r="16" spans="1:11" ht="15">
      <c r="A16" s="106"/>
      <c r="B16" s="118"/>
      <c r="C16" s="118"/>
      <c r="D16" s="118"/>
      <c r="E16" s="13"/>
      <c r="F16" s="13"/>
      <c r="G16" s="13"/>
      <c r="H16" s="13"/>
      <c r="I16" s="13"/>
      <c r="J16" s="13"/>
      <c r="K16" s="13"/>
    </row>
    <row r="17" spans="1:4" ht="15">
      <c r="A17" s="102" t="s">
        <v>172</v>
      </c>
      <c r="B17" s="119">
        <v>0</v>
      </c>
      <c r="C17" s="116">
        <v>219089231.88999999</v>
      </c>
      <c r="D17" s="116">
        <v>219089231.88999999</v>
      </c>
    </row>
    <row r="18" spans="1:4" ht="15">
      <c r="A18" s="100" t="s">
        <v>173</v>
      </c>
      <c r="B18" s="120">
        <v>0</v>
      </c>
      <c r="C18" s="117">
        <v>228868185.22</v>
      </c>
      <c r="D18" s="117">
        <v>228868185.22</v>
      </c>
    </row>
    <row r="19" spans="1:4" ht="15">
      <c r="A19" s="100" t="s">
        <v>174</v>
      </c>
      <c r="B19" s="120">
        <v>0</v>
      </c>
      <c r="C19" s="117">
        <v>-9778953.3300000001</v>
      </c>
      <c r="D19" s="121">
        <v>-9778953.3300000001</v>
      </c>
    </row>
    <row r="20" spans="1:4" ht="15">
      <c r="A20" s="106"/>
      <c r="B20" s="118"/>
      <c r="C20" s="118"/>
      <c r="D20" s="118"/>
    </row>
    <row r="21" spans="1:4" ht="15">
      <c r="A21" s="102" t="s">
        <v>175</v>
      </c>
      <c r="B21" s="116">
        <v>-403942248</v>
      </c>
      <c r="C21" s="116">
        <v>99361020.029999971</v>
      </c>
      <c r="D21" s="116">
        <v>99121224.219999984</v>
      </c>
    </row>
    <row r="22" spans="1:4" ht="15">
      <c r="A22" s="102"/>
      <c r="B22" s="118"/>
      <c r="C22" s="118"/>
      <c r="D22" s="118"/>
    </row>
    <row r="23" spans="1:4" ht="15">
      <c r="A23" s="102" t="s">
        <v>176</v>
      </c>
      <c r="B23" s="116">
        <v>-403942248</v>
      </c>
      <c r="C23" s="116">
        <v>99361020.029999971</v>
      </c>
      <c r="D23" s="116">
        <v>99121224.219999984</v>
      </c>
    </row>
    <row r="24" spans="1:4" ht="15">
      <c r="A24" s="102"/>
      <c r="B24" s="122"/>
      <c r="C24" s="122"/>
      <c r="D24" s="122"/>
    </row>
    <row r="25" spans="1:4" ht="30">
      <c r="A25" s="108" t="s">
        <v>177</v>
      </c>
      <c r="B25" s="116">
        <v>-403942248</v>
      </c>
      <c r="C25" s="116">
        <v>-119728211.86000001</v>
      </c>
      <c r="D25" s="116">
        <v>-119968007.67</v>
      </c>
    </row>
    <row r="26" spans="1:4" ht="15">
      <c r="A26" s="109"/>
      <c r="B26" s="114"/>
      <c r="C26" s="114"/>
      <c r="D26" s="114"/>
    </row>
    <row r="27" spans="1:4" ht="15">
      <c r="A27" s="105"/>
      <c r="B27" s="98"/>
      <c r="C27" s="98"/>
      <c r="D27" s="98"/>
    </row>
    <row r="28" spans="1:4" ht="15">
      <c r="A28" s="107" t="s">
        <v>178</v>
      </c>
      <c r="B28" s="99" t="s">
        <v>179</v>
      </c>
      <c r="C28" s="99" t="s">
        <v>165</v>
      </c>
      <c r="D28" s="99" t="s">
        <v>180</v>
      </c>
    </row>
    <row r="29" spans="1:4" ht="15">
      <c r="A29" s="102" t="s">
        <v>181</v>
      </c>
      <c r="B29" s="123">
        <v>401065.43</v>
      </c>
      <c r="C29" s="123">
        <v>100625</v>
      </c>
      <c r="D29" s="123">
        <v>100625</v>
      </c>
    </row>
    <row r="30" spans="1:4" ht="15">
      <c r="A30" s="100" t="s">
        <v>182</v>
      </c>
      <c r="B30" s="124">
        <v>0</v>
      </c>
      <c r="C30" s="124">
        <v>0</v>
      </c>
      <c r="D30" s="124">
        <v>0</v>
      </c>
    </row>
    <row r="31" spans="1:4" ht="15">
      <c r="A31" s="100" t="s">
        <v>183</v>
      </c>
      <c r="B31" s="124">
        <v>401065.43</v>
      </c>
      <c r="C31" s="124">
        <v>100625</v>
      </c>
      <c r="D31" s="124">
        <v>100625</v>
      </c>
    </row>
    <row r="32" spans="1:4" ht="15">
      <c r="A32" s="101"/>
      <c r="B32" s="125"/>
      <c r="C32" s="125"/>
      <c r="D32" s="125"/>
    </row>
    <row r="33" spans="1:4" ht="15">
      <c r="A33" s="102" t="s">
        <v>184</v>
      </c>
      <c r="B33" s="123">
        <v>-403541182.56999999</v>
      </c>
      <c r="C33" s="123">
        <v>-119627586.86000001</v>
      </c>
      <c r="D33" s="123">
        <v>-119867382.67</v>
      </c>
    </row>
    <row r="34" spans="1:4" ht="15">
      <c r="A34" s="103"/>
      <c r="B34" s="115"/>
      <c r="C34" s="115"/>
      <c r="D34" s="115"/>
    </row>
    <row r="35" spans="1:4" ht="15">
      <c r="A35" s="105"/>
      <c r="B35" s="98"/>
      <c r="C35" s="98"/>
      <c r="D35" s="98"/>
    </row>
    <row r="36" spans="1:4" ht="30">
      <c r="A36" s="107" t="s">
        <v>178</v>
      </c>
      <c r="B36" s="99" t="s">
        <v>185</v>
      </c>
      <c r="C36" s="99" t="s">
        <v>165</v>
      </c>
      <c r="D36" s="99" t="s">
        <v>186</v>
      </c>
    </row>
    <row r="37" spans="1:4" ht="15">
      <c r="A37" s="102" t="s">
        <v>187</v>
      </c>
      <c r="B37" s="123">
        <v>0</v>
      </c>
      <c r="C37" s="123">
        <v>0</v>
      </c>
      <c r="D37" s="123">
        <v>0</v>
      </c>
    </row>
    <row r="38" spans="1:4" ht="15">
      <c r="A38" s="100" t="s">
        <v>188</v>
      </c>
      <c r="B38" s="124"/>
      <c r="C38" s="124"/>
      <c r="D38" s="124"/>
    </row>
    <row r="39" spans="1:4" ht="15">
      <c r="A39" s="100" t="s">
        <v>189</v>
      </c>
      <c r="B39" s="124"/>
      <c r="C39" s="124"/>
      <c r="D39" s="124"/>
    </row>
    <row r="40" spans="1:4" ht="15">
      <c r="A40" s="102" t="s">
        <v>190</v>
      </c>
      <c r="B40" s="123">
        <v>15000000</v>
      </c>
      <c r="C40" s="123">
        <v>15000000</v>
      </c>
      <c r="D40" s="123">
        <v>15000000</v>
      </c>
    </row>
    <row r="41" spans="1:4" ht="15">
      <c r="A41" s="100" t="s">
        <v>191</v>
      </c>
      <c r="B41" s="124">
        <v>0</v>
      </c>
      <c r="C41" s="124">
        <v>0</v>
      </c>
      <c r="D41" s="124">
        <v>0</v>
      </c>
    </row>
    <row r="42" spans="1:4" ht="15">
      <c r="A42" s="100" t="s">
        <v>192</v>
      </c>
      <c r="B42" s="124">
        <v>15000000</v>
      </c>
      <c r="C42" s="124">
        <v>15000000</v>
      </c>
      <c r="D42" s="124">
        <v>15000000</v>
      </c>
    </row>
    <row r="43" spans="1:4" ht="15">
      <c r="A43" s="101"/>
      <c r="B43" s="125"/>
      <c r="C43" s="125"/>
      <c r="D43" s="125"/>
    </row>
    <row r="44" spans="1:4" ht="15">
      <c r="A44" s="102" t="s">
        <v>193</v>
      </c>
      <c r="B44" s="123">
        <v>-15000000</v>
      </c>
      <c r="C44" s="123">
        <v>-15000000</v>
      </c>
      <c r="D44" s="123">
        <v>-15000000</v>
      </c>
    </row>
    <row r="45" spans="1:4" ht="15">
      <c r="A45" s="113"/>
      <c r="B45" s="126"/>
      <c r="C45" s="126"/>
      <c r="D45" s="126"/>
    </row>
    <row r="46" spans="1:4" ht="15">
      <c r="A46" s="98"/>
      <c r="B46" s="98"/>
      <c r="C46" s="98"/>
      <c r="D46" s="98"/>
    </row>
    <row r="47" spans="1:4" ht="30">
      <c r="A47" s="107" t="s">
        <v>178</v>
      </c>
      <c r="B47" s="99" t="s">
        <v>185</v>
      </c>
      <c r="C47" s="99" t="s">
        <v>165</v>
      </c>
      <c r="D47" s="99" t="s">
        <v>186</v>
      </c>
    </row>
    <row r="48" spans="1:4" ht="15">
      <c r="A48" s="110" t="s">
        <v>194</v>
      </c>
      <c r="B48" s="131">
        <v>62852916</v>
      </c>
      <c r="C48" s="131">
        <v>58896027.5</v>
      </c>
      <c r="D48" s="131">
        <v>58770812.75</v>
      </c>
    </row>
    <row r="49" spans="1:4" ht="30" customHeight="1">
      <c r="A49" s="111" t="s">
        <v>195</v>
      </c>
      <c r="B49" s="123">
        <v>0</v>
      </c>
      <c r="C49" s="123">
        <v>0</v>
      </c>
      <c r="D49" s="123">
        <v>0</v>
      </c>
    </row>
    <row r="50" spans="1:4" ht="15">
      <c r="A50" s="112" t="s">
        <v>188</v>
      </c>
      <c r="B50" s="124"/>
      <c r="C50" s="124"/>
      <c r="D50" s="124"/>
    </row>
    <row r="51" spans="1:4" ht="15">
      <c r="A51" s="112" t="s">
        <v>191</v>
      </c>
      <c r="B51" s="124">
        <v>0</v>
      </c>
      <c r="C51" s="124">
        <v>0</v>
      </c>
      <c r="D51" s="124">
        <v>0</v>
      </c>
    </row>
    <row r="52" spans="1:4" ht="15">
      <c r="A52" s="101"/>
      <c r="B52" s="125"/>
      <c r="C52" s="125"/>
      <c r="D52" s="125"/>
    </row>
    <row r="53" spans="1:4" ht="15">
      <c r="A53" s="100" t="s">
        <v>170</v>
      </c>
      <c r="B53" s="124">
        <v>235023458</v>
      </c>
      <c r="C53" s="124">
        <v>109519803.8</v>
      </c>
      <c r="D53" s="124">
        <v>109620466.56</v>
      </c>
    </row>
    <row r="54" spans="1:4" ht="15">
      <c r="A54" s="101"/>
      <c r="B54" s="125"/>
      <c r="C54" s="125"/>
      <c r="D54" s="125"/>
    </row>
    <row r="55" spans="1:4" ht="15">
      <c r="A55" s="100" t="s">
        <v>173</v>
      </c>
      <c r="B55" s="127"/>
      <c r="C55" s="124">
        <v>228868185.22</v>
      </c>
      <c r="D55" s="124">
        <v>228868185.22</v>
      </c>
    </row>
    <row r="56" spans="1:4" ht="15">
      <c r="A56" s="101"/>
      <c r="B56" s="125"/>
      <c r="C56" s="125"/>
      <c r="D56" s="125"/>
    </row>
    <row r="57" spans="1:4" ht="30">
      <c r="A57" s="108" t="s">
        <v>622</v>
      </c>
      <c r="B57" s="123">
        <v>-172170542</v>
      </c>
      <c r="C57" s="123">
        <v>178244408.92000002</v>
      </c>
      <c r="D57" s="123">
        <v>178018531.41</v>
      </c>
    </row>
    <row r="58" spans="1:4" ht="15">
      <c r="A58" s="104"/>
      <c r="B58" s="128"/>
      <c r="C58" s="128"/>
      <c r="D58" s="128"/>
    </row>
    <row r="59" spans="1:4" ht="15">
      <c r="A59" s="108" t="s">
        <v>196</v>
      </c>
      <c r="B59" s="123">
        <v>-172170542</v>
      </c>
      <c r="C59" s="123">
        <v>178244408.92000002</v>
      </c>
      <c r="D59" s="123">
        <v>178018531.41</v>
      </c>
    </row>
    <row r="60" spans="1:4" ht="15">
      <c r="A60" s="103"/>
      <c r="B60" s="126"/>
      <c r="C60" s="126"/>
      <c r="D60" s="126"/>
    </row>
    <row r="61" spans="1:4" ht="15">
      <c r="A61" s="98"/>
      <c r="B61" s="98"/>
      <c r="C61" s="98"/>
      <c r="D61" s="98"/>
    </row>
    <row r="62" spans="1:4" ht="30">
      <c r="A62" s="107" t="s">
        <v>178</v>
      </c>
      <c r="B62" s="99" t="s">
        <v>185</v>
      </c>
      <c r="C62" s="99" t="s">
        <v>165</v>
      </c>
      <c r="D62" s="99" t="s">
        <v>186</v>
      </c>
    </row>
    <row r="63" spans="1:4" ht="15">
      <c r="A63" s="110" t="s">
        <v>168</v>
      </c>
      <c r="B63" s="132">
        <v>0</v>
      </c>
      <c r="C63" s="132">
        <v>0</v>
      </c>
      <c r="D63" s="132">
        <v>-63388.3</v>
      </c>
    </row>
    <row r="64" spans="1:4" ht="30" customHeight="1">
      <c r="A64" s="111" t="s">
        <v>197</v>
      </c>
      <c r="B64" s="116">
        <v>-15000000</v>
      </c>
      <c r="C64" s="116">
        <v>-15000000</v>
      </c>
      <c r="D64" s="116">
        <v>-15000000</v>
      </c>
    </row>
    <row r="65" spans="1:4" ht="15">
      <c r="A65" s="112" t="s">
        <v>189</v>
      </c>
      <c r="B65" s="117"/>
      <c r="C65" s="117"/>
      <c r="D65" s="117"/>
    </row>
    <row r="66" spans="1:4" ht="15">
      <c r="A66" s="112" t="s">
        <v>192</v>
      </c>
      <c r="B66" s="117">
        <v>15000000</v>
      </c>
      <c r="C66" s="117">
        <v>15000000</v>
      </c>
      <c r="D66" s="117">
        <v>15000000</v>
      </c>
    </row>
    <row r="67" spans="1:4" ht="15">
      <c r="A67" s="101"/>
      <c r="B67" s="118"/>
      <c r="C67" s="118"/>
      <c r="D67" s="118"/>
    </row>
    <row r="68" spans="1:4" ht="15">
      <c r="A68" s="100" t="s">
        <v>198</v>
      </c>
      <c r="B68" s="117">
        <v>231771706</v>
      </c>
      <c r="C68" s="117">
        <v>69104435.560000002</v>
      </c>
      <c r="D68" s="117">
        <v>69054965.560000002</v>
      </c>
    </row>
    <row r="69" spans="1:4" ht="15">
      <c r="A69" s="101"/>
      <c r="B69" s="118"/>
      <c r="C69" s="118"/>
      <c r="D69" s="118"/>
    </row>
    <row r="70" spans="1:4" ht="15">
      <c r="A70" s="100" t="s">
        <v>174</v>
      </c>
      <c r="B70" s="129">
        <v>0</v>
      </c>
      <c r="C70" s="117">
        <v>-9778953.3300000001</v>
      </c>
      <c r="D70" s="117">
        <v>-9778953.3300000001</v>
      </c>
    </row>
    <row r="71" spans="1:4" ht="15">
      <c r="A71" s="101"/>
      <c r="B71" s="118"/>
      <c r="C71" s="118"/>
      <c r="D71" s="118"/>
    </row>
    <row r="72" spans="1:4" ht="30">
      <c r="A72" s="108" t="s">
        <v>623</v>
      </c>
      <c r="B72" s="116">
        <v>-246771706</v>
      </c>
      <c r="C72" s="116">
        <v>-93883388.890000001</v>
      </c>
      <c r="D72" s="116">
        <v>-93897307.189999998</v>
      </c>
    </row>
    <row r="73" spans="1:4" ht="15">
      <c r="A73" s="101"/>
      <c r="B73" s="118"/>
      <c r="C73" s="118"/>
      <c r="D73" s="118"/>
    </row>
    <row r="74" spans="1:4" ht="30">
      <c r="A74" s="108" t="s">
        <v>199</v>
      </c>
      <c r="B74" s="116">
        <v>-231771706</v>
      </c>
      <c r="C74" s="116">
        <v>-78883388.890000001</v>
      </c>
      <c r="D74" s="116">
        <v>-78897307.189999998</v>
      </c>
    </row>
    <row r="75" spans="1:4" ht="15">
      <c r="A75" s="103"/>
      <c r="B75" s="130"/>
      <c r="C75" s="130"/>
      <c r="D75" s="130"/>
    </row>
    <row r="77" spans="1:4">
      <c r="A77" t="s">
        <v>628</v>
      </c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opLeftCell="A55" zoomScale="85" zoomScaleNormal="85" workbookViewId="0">
      <selection sqref="A1:G76"/>
    </sheetView>
  </sheetViews>
  <sheetFormatPr baseColWidth="10" defaultRowHeight="11.25"/>
  <cols>
    <col min="1" max="1" width="90.83203125" style="1" customWidth="1"/>
    <col min="2" max="7" width="17.83203125" style="1" bestFit="1" customWidth="1"/>
    <col min="8" max="16384" width="12" style="1"/>
  </cols>
  <sheetData>
    <row r="1" spans="1:7" ht="21">
      <c r="A1" s="265" t="s">
        <v>624</v>
      </c>
      <c r="B1" s="265"/>
      <c r="C1" s="265"/>
      <c r="D1" s="265"/>
      <c r="E1" s="265"/>
      <c r="F1" s="265"/>
      <c r="G1" s="265"/>
    </row>
    <row r="2" spans="1:7" ht="15">
      <c r="A2" s="266" t="s">
        <v>568</v>
      </c>
      <c r="B2" s="267"/>
      <c r="C2" s="267"/>
      <c r="D2" s="267"/>
      <c r="E2" s="267"/>
      <c r="F2" s="267"/>
      <c r="G2" s="268"/>
    </row>
    <row r="3" spans="1:7" ht="15">
      <c r="A3" s="269" t="s">
        <v>589</v>
      </c>
      <c r="B3" s="270"/>
      <c r="C3" s="270"/>
      <c r="D3" s="270"/>
      <c r="E3" s="270"/>
      <c r="F3" s="270"/>
      <c r="G3" s="271"/>
    </row>
    <row r="4" spans="1:7" ht="15">
      <c r="A4" s="272" t="s">
        <v>634</v>
      </c>
      <c r="B4" s="273"/>
      <c r="C4" s="273"/>
      <c r="D4" s="273"/>
      <c r="E4" s="273"/>
      <c r="F4" s="273"/>
      <c r="G4" s="274"/>
    </row>
    <row r="5" spans="1:7" ht="15">
      <c r="A5" s="275" t="s">
        <v>570</v>
      </c>
      <c r="B5" s="276"/>
      <c r="C5" s="276"/>
      <c r="D5" s="276"/>
      <c r="E5" s="276"/>
      <c r="F5" s="276"/>
      <c r="G5" s="277"/>
    </row>
    <row r="6" spans="1:7" ht="15">
      <c r="A6" s="262" t="s">
        <v>590</v>
      </c>
      <c r="B6" s="264" t="s">
        <v>200</v>
      </c>
      <c r="C6" s="264"/>
      <c r="D6" s="264"/>
      <c r="E6" s="264"/>
      <c r="F6" s="264"/>
      <c r="G6" s="264" t="s">
        <v>205</v>
      </c>
    </row>
    <row r="7" spans="1:7" ht="30">
      <c r="A7" s="263"/>
      <c r="B7" s="135" t="s">
        <v>201</v>
      </c>
      <c r="C7" s="134" t="s">
        <v>202</v>
      </c>
      <c r="D7" s="135" t="s">
        <v>203</v>
      </c>
      <c r="E7" s="135" t="s">
        <v>165</v>
      </c>
      <c r="F7" s="135" t="s">
        <v>204</v>
      </c>
      <c r="G7" s="264"/>
    </row>
    <row r="8" spans="1:7" ht="15">
      <c r="A8" s="137" t="s">
        <v>206</v>
      </c>
      <c r="B8" s="146"/>
      <c r="C8" s="146"/>
      <c r="D8" s="146"/>
      <c r="E8" s="146"/>
      <c r="F8" s="146"/>
      <c r="G8" s="146"/>
    </row>
    <row r="9" spans="1:7" ht="15">
      <c r="A9" s="138" t="s">
        <v>207</v>
      </c>
      <c r="B9" s="147">
        <v>37800722</v>
      </c>
      <c r="C9" s="147">
        <v>0</v>
      </c>
      <c r="D9" s="147">
        <v>37800722</v>
      </c>
      <c r="E9" s="147">
        <v>35836735.990000002</v>
      </c>
      <c r="F9" s="147">
        <v>35836735.990000002</v>
      </c>
      <c r="G9" s="147">
        <v>-1963986.0099999979</v>
      </c>
    </row>
    <row r="10" spans="1:7" ht="15">
      <c r="A10" s="138" t="s">
        <v>208</v>
      </c>
      <c r="B10" s="147">
        <v>0</v>
      </c>
      <c r="C10" s="147">
        <v>0</v>
      </c>
      <c r="D10" s="147">
        <v>0</v>
      </c>
      <c r="E10" s="147">
        <v>0</v>
      </c>
      <c r="F10" s="147">
        <v>0</v>
      </c>
      <c r="G10" s="147">
        <v>0</v>
      </c>
    </row>
    <row r="11" spans="1:7" ht="15">
      <c r="A11" s="138" t="s">
        <v>209</v>
      </c>
      <c r="B11" s="147">
        <v>3898006</v>
      </c>
      <c r="C11" s="147">
        <v>4600</v>
      </c>
      <c r="D11" s="147">
        <v>3902606</v>
      </c>
      <c r="E11" s="147">
        <v>848550</v>
      </c>
      <c r="F11" s="147">
        <v>848550</v>
      </c>
      <c r="G11" s="147">
        <v>-3049456</v>
      </c>
    </row>
    <row r="12" spans="1:7" ht="15">
      <c r="A12" s="138" t="s">
        <v>210</v>
      </c>
      <c r="B12" s="147">
        <v>14325813</v>
      </c>
      <c r="C12" s="147">
        <v>16620306</v>
      </c>
      <c r="D12" s="147">
        <v>30946119</v>
      </c>
      <c r="E12" s="147">
        <v>15659474.310000001</v>
      </c>
      <c r="F12" s="147">
        <v>15659474.310000001</v>
      </c>
      <c r="G12" s="147">
        <v>1333661.3100000005</v>
      </c>
    </row>
    <row r="13" spans="1:7" ht="15">
      <c r="A13" s="138" t="s">
        <v>211</v>
      </c>
      <c r="B13" s="147">
        <v>3222661</v>
      </c>
      <c r="C13" s="147">
        <v>0</v>
      </c>
      <c r="D13" s="147">
        <v>3222661</v>
      </c>
      <c r="E13" s="147">
        <v>1048937</v>
      </c>
      <c r="F13" s="147">
        <v>923722.25</v>
      </c>
      <c r="G13" s="147">
        <v>-2298938.75</v>
      </c>
    </row>
    <row r="14" spans="1:7" ht="15">
      <c r="A14" s="138" t="s">
        <v>212</v>
      </c>
      <c r="B14" s="147">
        <v>3605714</v>
      </c>
      <c r="C14" s="147">
        <v>0</v>
      </c>
      <c r="D14" s="147">
        <v>3605714</v>
      </c>
      <c r="E14" s="147">
        <v>3119399.93</v>
      </c>
      <c r="F14" s="147">
        <v>3119399.93</v>
      </c>
      <c r="G14" s="147">
        <v>-486314.06999999983</v>
      </c>
    </row>
    <row r="15" spans="1:7" ht="15">
      <c r="A15" s="138" t="s">
        <v>213</v>
      </c>
      <c r="B15" s="147">
        <v>0</v>
      </c>
      <c r="C15" s="147">
        <v>0</v>
      </c>
      <c r="D15" s="147">
        <v>0</v>
      </c>
      <c r="E15" s="147">
        <v>0</v>
      </c>
      <c r="F15" s="147">
        <v>0</v>
      </c>
      <c r="G15" s="147">
        <v>0</v>
      </c>
    </row>
    <row r="16" spans="1:7" ht="15">
      <c r="A16" s="133" t="s">
        <v>214</v>
      </c>
      <c r="B16" s="147">
        <v>169979685</v>
      </c>
      <c r="C16" s="147">
        <v>2042516</v>
      </c>
      <c r="D16" s="147">
        <v>172022201</v>
      </c>
      <c r="E16" s="147">
        <v>91347272.270000011</v>
      </c>
      <c r="F16" s="147">
        <v>91347272.270000011</v>
      </c>
      <c r="G16" s="147">
        <v>-78632412.729999989</v>
      </c>
    </row>
    <row r="17" spans="1:7" ht="15">
      <c r="A17" s="142" t="s">
        <v>215</v>
      </c>
      <c r="B17" s="147">
        <v>113052402</v>
      </c>
      <c r="C17" s="147">
        <v>-1866575</v>
      </c>
      <c r="D17" s="147">
        <v>111185827</v>
      </c>
      <c r="E17" s="147">
        <v>59488255.450000003</v>
      </c>
      <c r="F17" s="147">
        <v>59488255.450000003</v>
      </c>
      <c r="G17" s="147">
        <v>-53564146.549999997</v>
      </c>
    </row>
    <row r="18" spans="1:7" ht="15">
      <c r="A18" s="142" t="s">
        <v>216</v>
      </c>
      <c r="B18" s="147">
        <v>25633917</v>
      </c>
      <c r="C18" s="147">
        <v>-899950</v>
      </c>
      <c r="D18" s="147">
        <v>24733967</v>
      </c>
      <c r="E18" s="147">
        <v>13433764.23</v>
      </c>
      <c r="F18" s="147">
        <v>13433764.23</v>
      </c>
      <c r="G18" s="147">
        <v>-12200152.77</v>
      </c>
    </row>
    <row r="19" spans="1:7" ht="15">
      <c r="A19" s="142" t="s">
        <v>217</v>
      </c>
      <c r="B19" s="147">
        <v>9356332</v>
      </c>
      <c r="C19" s="147">
        <v>-982132</v>
      </c>
      <c r="D19" s="147">
        <v>8374200</v>
      </c>
      <c r="E19" s="147">
        <v>4907826.54</v>
      </c>
      <c r="F19" s="147">
        <v>4907826.54</v>
      </c>
      <c r="G19" s="147">
        <v>-4448505.46</v>
      </c>
    </row>
    <row r="20" spans="1:7" ht="15">
      <c r="A20" s="142" t="s">
        <v>218</v>
      </c>
      <c r="B20" s="147"/>
      <c r="C20" s="147"/>
      <c r="D20" s="147">
        <v>0</v>
      </c>
      <c r="E20" s="147"/>
      <c r="F20" s="147"/>
      <c r="G20" s="147">
        <v>0</v>
      </c>
    </row>
    <row r="21" spans="1:7" ht="15">
      <c r="A21" s="142" t="s">
        <v>219</v>
      </c>
      <c r="B21" s="147"/>
      <c r="C21" s="147"/>
      <c r="D21" s="147">
        <v>0</v>
      </c>
      <c r="E21" s="147"/>
      <c r="F21" s="147"/>
      <c r="G21" s="147">
        <v>0</v>
      </c>
    </row>
    <row r="22" spans="1:7" ht="15">
      <c r="A22" s="142" t="s">
        <v>220</v>
      </c>
      <c r="B22" s="147">
        <v>3935836</v>
      </c>
      <c r="C22" s="147">
        <v>-857902</v>
      </c>
      <c r="D22" s="147">
        <v>3077934</v>
      </c>
      <c r="E22" s="147">
        <v>1600419.6</v>
      </c>
      <c r="F22" s="147">
        <v>1600419.6</v>
      </c>
      <c r="G22" s="147">
        <v>-2335416.4</v>
      </c>
    </row>
    <row r="23" spans="1:7" ht="15">
      <c r="A23" s="142" t="s">
        <v>221</v>
      </c>
      <c r="B23" s="147"/>
      <c r="C23" s="147"/>
      <c r="D23" s="147">
        <v>0</v>
      </c>
      <c r="E23" s="147"/>
      <c r="F23" s="147"/>
      <c r="G23" s="147">
        <v>0</v>
      </c>
    </row>
    <row r="24" spans="1:7" ht="15">
      <c r="A24" s="142" t="s">
        <v>222</v>
      </c>
      <c r="B24" s="147"/>
      <c r="C24" s="147"/>
      <c r="D24" s="147">
        <v>0</v>
      </c>
      <c r="E24" s="147"/>
      <c r="F24" s="147"/>
      <c r="G24" s="147">
        <v>0</v>
      </c>
    </row>
    <row r="25" spans="1:7" ht="15">
      <c r="A25" s="142" t="s">
        <v>223</v>
      </c>
      <c r="B25" s="147">
        <v>4839052</v>
      </c>
      <c r="C25" s="147">
        <v>-930779</v>
      </c>
      <c r="D25" s="147">
        <v>3908273</v>
      </c>
      <c r="E25" s="147">
        <v>1492565.33</v>
      </c>
      <c r="F25" s="147">
        <v>1492565.33</v>
      </c>
      <c r="G25" s="147">
        <v>-3346486.67</v>
      </c>
    </row>
    <row r="26" spans="1:7" ht="15">
      <c r="A26" s="142" t="s">
        <v>224</v>
      </c>
      <c r="B26" s="147">
        <v>13162146</v>
      </c>
      <c r="C26" s="147">
        <v>7579854</v>
      </c>
      <c r="D26" s="147">
        <v>20742000</v>
      </c>
      <c r="E26" s="147">
        <v>10424441.119999999</v>
      </c>
      <c r="F26" s="147">
        <v>10424441.119999999</v>
      </c>
      <c r="G26" s="147">
        <v>-2737704.8800000008</v>
      </c>
    </row>
    <row r="27" spans="1:7" ht="15">
      <c r="A27" s="142" t="s">
        <v>225</v>
      </c>
      <c r="B27" s="147">
        <v>0</v>
      </c>
      <c r="C27" s="147">
        <v>0</v>
      </c>
      <c r="D27" s="147">
        <v>0</v>
      </c>
      <c r="E27" s="147">
        <v>0</v>
      </c>
      <c r="F27" s="147">
        <v>0</v>
      </c>
      <c r="G27" s="147">
        <v>0</v>
      </c>
    </row>
    <row r="28" spans="1:7" ht="15">
      <c r="A28" s="138" t="s">
        <v>226</v>
      </c>
      <c r="B28" s="147">
        <v>2190857</v>
      </c>
      <c r="C28" s="147">
        <v>-220985</v>
      </c>
      <c r="D28" s="147">
        <v>1969872</v>
      </c>
      <c r="E28" s="147">
        <v>1232795.06</v>
      </c>
      <c r="F28" s="147">
        <v>1232795.06</v>
      </c>
      <c r="G28" s="147">
        <v>-958061.94</v>
      </c>
    </row>
    <row r="29" spans="1:7" ht="15">
      <c r="A29" s="142" t="s">
        <v>227</v>
      </c>
      <c r="B29" s="147">
        <v>0</v>
      </c>
      <c r="C29" s="147">
        <v>0</v>
      </c>
      <c r="D29" s="147">
        <v>0</v>
      </c>
      <c r="E29" s="147">
        <v>11387.95</v>
      </c>
      <c r="F29" s="147">
        <v>11387.95</v>
      </c>
      <c r="G29" s="147">
        <v>11387.95</v>
      </c>
    </row>
    <row r="30" spans="1:7" ht="15">
      <c r="A30" s="142" t="s">
        <v>228</v>
      </c>
      <c r="B30" s="147">
        <v>349803</v>
      </c>
      <c r="C30" s="147">
        <v>11508</v>
      </c>
      <c r="D30" s="147">
        <v>361311</v>
      </c>
      <c r="E30" s="147">
        <v>182393.1</v>
      </c>
      <c r="F30" s="147">
        <v>182393.1</v>
      </c>
      <c r="G30" s="147">
        <v>-167409.9</v>
      </c>
    </row>
    <row r="31" spans="1:7" ht="15">
      <c r="A31" s="142" t="s">
        <v>229</v>
      </c>
      <c r="B31" s="147">
        <v>1534459</v>
      </c>
      <c r="C31" s="147">
        <v>-463090</v>
      </c>
      <c r="D31" s="147">
        <v>1071369</v>
      </c>
      <c r="E31" s="147">
        <v>852862.53</v>
      </c>
      <c r="F31" s="147">
        <v>852862.53</v>
      </c>
      <c r="G31" s="147">
        <v>-681596.47</v>
      </c>
    </row>
    <row r="32" spans="1:7" ht="15">
      <c r="A32" s="142" t="s">
        <v>230</v>
      </c>
      <c r="B32" s="147">
        <v>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</row>
    <row r="33" spans="1:7" ht="15">
      <c r="A33" s="142" t="s">
        <v>231</v>
      </c>
      <c r="B33" s="147">
        <v>306595</v>
      </c>
      <c r="C33" s="147">
        <v>230597</v>
      </c>
      <c r="D33" s="147">
        <v>537192</v>
      </c>
      <c r="E33" s="147">
        <v>186151.48</v>
      </c>
      <c r="F33" s="147">
        <v>186151.48</v>
      </c>
      <c r="G33" s="147">
        <v>-120443.51999999999</v>
      </c>
    </row>
    <row r="34" spans="1:7" ht="15">
      <c r="A34" s="138" t="s">
        <v>232</v>
      </c>
      <c r="B34" s="147">
        <v>0</v>
      </c>
      <c r="C34" s="147">
        <v>0</v>
      </c>
      <c r="D34" s="147">
        <v>0</v>
      </c>
      <c r="E34" s="147">
        <v>0</v>
      </c>
      <c r="F34" s="147">
        <v>0</v>
      </c>
      <c r="G34" s="147">
        <v>0</v>
      </c>
    </row>
    <row r="35" spans="1:7" ht="15">
      <c r="A35" s="138" t="s">
        <v>233</v>
      </c>
      <c r="B35" s="147">
        <v>148295</v>
      </c>
      <c r="C35" s="147">
        <v>58201912.710000001</v>
      </c>
      <c r="D35" s="147">
        <v>58350207.710000001</v>
      </c>
      <c r="E35" s="147">
        <v>10720250</v>
      </c>
      <c r="F35" s="147">
        <v>10720250</v>
      </c>
      <c r="G35" s="147">
        <v>10571955</v>
      </c>
    </row>
    <row r="36" spans="1:7" ht="15">
      <c r="A36" s="142" t="s">
        <v>234</v>
      </c>
      <c r="B36" s="147">
        <v>148295</v>
      </c>
      <c r="C36" s="147">
        <v>58201912.710000001</v>
      </c>
      <c r="D36" s="147">
        <v>58350207.710000001</v>
      </c>
      <c r="E36" s="147">
        <v>10720250</v>
      </c>
      <c r="F36" s="147">
        <v>10720250</v>
      </c>
      <c r="G36" s="147">
        <v>10571955</v>
      </c>
    </row>
    <row r="37" spans="1:7" ht="15">
      <c r="A37" s="138" t="s">
        <v>235</v>
      </c>
      <c r="B37" s="147">
        <v>0</v>
      </c>
      <c r="C37" s="147">
        <v>0</v>
      </c>
      <c r="D37" s="147">
        <v>0</v>
      </c>
      <c r="E37" s="147">
        <v>0</v>
      </c>
      <c r="F37" s="147">
        <v>0</v>
      </c>
      <c r="G37" s="147">
        <v>0</v>
      </c>
    </row>
    <row r="38" spans="1:7" ht="15">
      <c r="A38" s="142" t="s">
        <v>236</v>
      </c>
      <c r="B38" s="147"/>
      <c r="C38" s="147"/>
      <c r="D38" s="147">
        <v>0</v>
      </c>
      <c r="E38" s="147"/>
      <c r="F38" s="147"/>
      <c r="G38" s="147">
        <v>0</v>
      </c>
    </row>
    <row r="39" spans="1:7" ht="5.0999999999999996" customHeight="1">
      <c r="A39" s="142" t="s">
        <v>237</v>
      </c>
      <c r="B39" s="147"/>
      <c r="C39" s="147"/>
      <c r="D39" s="147">
        <v>0</v>
      </c>
      <c r="E39" s="147"/>
      <c r="F39" s="147"/>
      <c r="G39" s="147">
        <v>0</v>
      </c>
    </row>
    <row r="40" spans="1:7" ht="15">
      <c r="A40" s="139"/>
      <c r="B40" s="147"/>
      <c r="C40" s="147"/>
      <c r="D40" s="147"/>
      <c r="E40" s="147"/>
      <c r="F40" s="147"/>
      <c r="G40" s="147"/>
    </row>
    <row r="41" spans="1:7" ht="15">
      <c r="A41" s="140" t="s">
        <v>238</v>
      </c>
      <c r="B41" s="148">
        <v>235171753</v>
      </c>
      <c r="C41" s="148">
        <v>76648349.710000008</v>
      </c>
      <c r="D41" s="148">
        <v>311820102.70999998</v>
      </c>
      <c r="E41" s="148">
        <v>159813414.56</v>
      </c>
      <c r="F41" s="148">
        <v>159688199.81</v>
      </c>
      <c r="G41" s="148">
        <v>-75483553.189999983</v>
      </c>
    </row>
    <row r="42" spans="1:7" ht="15">
      <c r="A42" s="140" t="s">
        <v>239</v>
      </c>
      <c r="B42" s="149"/>
      <c r="C42" s="149"/>
      <c r="D42" s="149"/>
      <c r="E42" s="149"/>
      <c r="F42" s="149"/>
      <c r="G42" s="148">
        <v>0</v>
      </c>
    </row>
    <row r="43" spans="1:7" ht="15">
      <c r="A43" s="139"/>
      <c r="B43" s="150"/>
      <c r="C43" s="150"/>
      <c r="D43" s="150"/>
      <c r="E43" s="150"/>
      <c r="F43" s="150"/>
      <c r="G43" s="150"/>
    </row>
    <row r="44" spans="1:7" ht="15">
      <c r="A44" s="140" t="s">
        <v>240</v>
      </c>
      <c r="B44" s="150"/>
      <c r="C44" s="150"/>
      <c r="D44" s="150"/>
      <c r="E44" s="150"/>
      <c r="F44" s="150"/>
      <c r="G44" s="150"/>
    </row>
    <row r="45" spans="1:7" ht="15">
      <c r="A45" s="138" t="s">
        <v>241</v>
      </c>
      <c r="B45" s="147">
        <v>237305492</v>
      </c>
      <c r="C45" s="147">
        <v>-912698</v>
      </c>
      <c r="D45" s="147">
        <v>236392794</v>
      </c>
      <c r="E45" s="147">
        <v>131235102</v>
      </c>
      <c r="F45" s="147">
        <v>131235102</v>
      </c>
      <c r="G45" s="147">
        <v>-106070390</v>
      </c>
    </row>
    <row r="46" spans="1:7" ht="15">
      <c r="A46" s="143" t="s">
        <v>242</v>
      </c>
      <c r="B46" s="147"/>
      <c r="C46" s="147"/>
      <c r="D46" s="147">
        <v>0</v>
      </c>
      <c r="E46" s="147"/>
      <c r="F46" s="147"/>
      <c r="G46" s="147">
        <v>0</v>
      </c>
    </row>
    <row r="47" spans="1:7" ht="15">
      <c r="A47" s="143" t="s">
        <v>243</v>
      </c>
      <c r="B47" s="147"/>
      <c r="C47" s="147"/>
      <c r="D47" s="147">
        <v>0</v>
      </c>
      <c r="E47" s="147"/>
      <c r="F47" s="147"/>
      <c r="G47" s="147">
        <v>0</v>
      </c>
    </row>
    <row r="48" spans="1:7" ht="15">
      <c r="A48" s="143" t="s">
        <v>244</v>
      </c>
      <c r="B48" s="147">
        <v>131423840</v>
      </c>
      <c r="C48" s="147">
        <v>-1036852</v>
      </c>
      <c r="D48" s="147">
        <v>130386988</v>
      </c>
      <c r="E48" s="147">
        <v>78232194</v>
      </c>
      <c r="F48" s="147">
        <v>78232194</v>
      </c>
      <c r="G48" s="147">
        <v>-53191646</v>
      </c>
    </row>
    <row r="49" spans="1:7" ht="30">
      <c r="A49" s="143" t="s">
        <v>245</v>
      </c>
      <c r="B49" s="147">
        <v>105881652</v>
      </c>
      <c r="C49" s="147">
        <v>124154</v>
      </c>
      <c r="D49" s="147">
        <v>106005806</v>
      </c>
      <c r="E49" s="147">
        <v>53002908</v>
      </c>
      <c r="F49" s="147">
        <v>53002908</v>
      </c>
      <c r="G49" s="147">
        <v>-52878744</v>
      </c>
    </row>
    <row r="50" spans="1:7" ht="15">
      <c r="A50" s="143" t="s">
        <v>246</v>
      </c>
      <c r="B50" s="147"/>
      <c r="C50" s="147"/>
      <c r="D50" s="147">
        <v>0</v>
      </c>
      <c r="E50" s="147"/>
      <c r="F50" s="147"/>
      <c r="G50" s="147">
        <v>0</v>
      </c>
    </row>
    <row r="51" spans="1:7" ht="15">
      <c r="A51" s="143" t="s">
        <v>247</v>
      </c>
      <c r="B51" s="147"/>
      <c r="C51" s="147"/>
      <c r="D51" s="147">
        <v>0</v>
      </c>
      <c r="E51" s="147"/>
      <c r="F51" s="147"/>
      <c r="G51" s="147">
        <v>0</v>
      </c>
    </row>
    <row r="52" spans="1:7" ht="30">
      <c r="A52" s="136" t="s">
        <v>248</v>
      </c>
      <c r="B52" s="147"/>
      <c r="C52" s="147"/>
      <c r="D52" s="147">
        <v>0</v>
      </c>
      <c r="E52" s="147"/>
      <c r="F52" s="147"/>
      <c r="G52" s="147">
        <v>0</v>
      </c>
    </row>
    <row r="53" spans="1:7" ht="15">
      <c r="A53" s="142" t="s">
        <v>249</v>
      </c>
      <c r="B53" s="147"/>
      <c r="C53" s="147"/>
      <c r="D53" s="147">
        <v>0</v>
      </c>
      <c r="E53" s="147"/>
      <c r="F53" s="147"/>
      <c r="G53" s="147">
        <v>0</v>
      </c>
    </row>
    <row r="54" spans="1:7" ht="15">
      <c r="A54" s="138" t="s">
        <v>250</v>
      </c>
      <c r="B54" s="147">
        <v>9317919</v>
      </c>
      <c r="C54" s="147">
        <v>-9317919</v>
      </c>
      <c r="D54" s="147">
        <v>0</v>
      </c>
      <c r="E54" s="147">
        <v>0</v>
      </c>
      <c r="F54" s="147">
        <v>0</v>
      </c>
      <c r="G54" s="147">
        <v>-9317919</v>
      </c>
    </row>
    <row r="55" spans="1:7" ht="15">
      <c r="A55" s="136" t="s">
        <v>251</v>
      </c>
      <c r="B55" s="147"/>
      <c r="C55" s="147"/>
      <c r="D55" s="147">
        <v>0</v>
      </c>
      <c r="E55" s="147"/>
      <c r="F55" s="147"/>
      <c r="G55" s="147">
        <v>0</v>
      </c>
    </row>
    <row r="56" spans="1:7" ht="15">
      <c r="A56" s="143" t="s">
        <v>252</v>
      </c>
      <c r="B56" s="147"/>
      <c r="C56" s="147"/>
      <c r="D56" s="147">
        <v>0</v>
      </c>
      <c r="E56" s="147"/>
      <c r="F56" s="147"/>
      <c r="G56" s="147">
        <v>0</v>
      </c>
    </row>
    <row r="57" spans="1:7" ht="15">
      <c r="A57" s="143" t="s">
        <v>253</v>
      </c>
      <c r="B57" s="147"/>
      <c r="C57" s="147"/>
      <c r="D57" s="147">
        <v>0</v>
      </c>
      <c r="E57" s="147"/>
      <c r="F57" s="147"/>
      <c r="G57" s="147">
        <v>0</v>
      </c>
    </row>
    <row r="58" spans="1:7" ht="15">
      <c r="A58" s="136" t="s">
        <v>254</v>
      </c>
      <c r="B58" s="147">
        <v>9317919</v>
      </c>
      <c r="C58" s="147">
        <v>-9317919</v>
      </c>
      <c r="D58" s="147">
        <v>0</v>
      </c>
      <c r="E58" s="147">
        <v>0</v>
      </c>
      <c r="F58" s="147">
        <v>0</v>
      </c>
      <c r="G58" s="147">
        <v>-9317919</v>
      </c>
    </row>
    <row r="59" spans="1:7" ht="15">
      <c r="A59" s="138" t="s">
        <v>255</v>
      </c>
      <c r="B59" s="147">
        <v>0</v>
      </c>
      <c r="C59" s="147">
        <v>0</v>
      </c>
      <c r="D59" s="147">
        <v>0</v>
      </c>
      <c r="E59" s="147">
        <v>0</v>
      </c>
      <c r="F59" s="147">
        <v>0</v>
      </c>
      <c r="G59" s="147">
        <v>0</v>
      </c>
    </row>
    <row r="60" spans="1:7" ht="30">
      <c r="A60" s="143" t="s">
        <v>256</v>
      </c>
      <c r="B60" s="147">
        <v>0</v>
      </c>
      <c r="C60" s="147">
        <v>0</v>
      </c>
      <c r="D60" s="147">
        <v>0</v>
      </c>
      <c r="E60" s="147">
        <v>0</v>
      </c>
      <c r="F60" s="147">
        <v>0</v>
      </c>
      <c r="G60" s="147">
        <v>0</v>
      </c>
    </row>
    <row r="61" spans="1:7" ht="15">
      <c r="A61" s="143" t="s">
        <v>257</v>
      </c>
      <c r="B61" s="147">
        <v>0</v>
      </c>
      <c r="C61" s="147">
        <v>0</v>
      </c>
      <c r="D61" s="147">
        <v>0</v>
      </c>
      <c r="E61" s="147">
        <v>0</v>
      </c>
      <c r="F61" s="147">
        <v>0</v>
      </c>
      <c r="G61" s="147">
        <v>0</v>
      </c>
    </row>
    <row r="62" spans="1:7" ht="15">
      <c r="A62" s="138" t="s">
        <v>258</v>
      </c>
      <c r="B62" s="147">
        <v>0</v>
      </c>
      <c r="C62" s="147">
        <v>0</v>
      </c>
      <c r="D62" s="147">
        <v>0</v>
      </c>
      <c r="E62" s="147">
        <v>0</v>
      </c>
      <c r="F62" s="147">
        <v>0</v>
      </c>
      <c r="G62" s="147">
        <v>0</v>
      </c>
    </row>
    <row r="63" spans="1:7" ht="15">
      <c r="A63" s="138" t="s">
        <v>259</v>
      </c>
      <c r="B63" s="147">
        <v>0</v>
      </c>
      <c r="C63" s="147">
        <v>0</v>
      </c>
      <c r="D63" s="147">
        <v>0</v>
      </c>
      <c r="E63" s="147">
        <v>0</v>
      </c>
      <c r="F63" s="147"/>
      <c r="G63" s="147">
        <v>0</v>
      </c>
    </row>
    <row r="64" spans="1:7" ht="15">
      <c r="A64" s="139"/>
      <c r="B64" s="150"/>
      <c r="C64" s="150"/>
      <c r="D64" s="150"/>
      <c r="E64" s="150"/>
      <c r="F64" s="150"/>
      <c r="G64" s="150"/>
    </row>
    <row r="65" spans="1:7" ht="15">
      <c r="A65" s="140" t="s">
        <v>260</v>
      </c>
      <c r="B65" s="148">
        <v>246623411</v>
      </c>
      <c r="C65" s="148">
        <v>-10230617</v>
      </c>
      <c r="D65" s="148">
        <v>236392794</v>
      </c>
      <c r="E65" s="148">
        <v>131235102</v>
      </c>
      <c r="F65" s="148">
        <v>131235102</v>
      </c>
      <c r="G65" s="148">
        <v>-115388309</v>
      </c>
    </row>
    <row r="66" spans="1:7" ht="15">
      <c r="A66" s="139"/>
      <c r="B66" s="150"/>
      <c r="C66" s="150"/>
      <c r="D66" s="150"/>
      <c r="E66" s="150"/>
      <c r="F66" s="150"/>
      <c r="G66" s="150"/>
    </row>
    <row r="67" spans="1:7" ht="15">
      <c r="A67" s="140" t="s">
        <v>261</v>
      </c>
      <c r="B67" s="148">
        <v>0</v>
      </c>
      <c r="C67" s="148">
        <v>0</v>
      </c>
      <c r="D67" s="148">
        <v>0</v>
      </c>
      <c r="E67" s="148">
        <v>0</v>
      </c>
      <c r="F67" s="148">
        <v>0</v>
      </c>
      <c r="G67" s="148">
        <v>0</v>
      </c>
    </row>
    <row r="68" spans="1:7" ht="15">
      <c r="A68" s="138" t="s">
        <v>262</v>
      </c>
      <c r="B68" s="147">
        <v>0</v>
      </c>
      <c r="C68" s="147">
        <v>0</v>
      </c>
      <c r="D68" s="147">
        <v>0</v>
      </c>
      <c r="E68" s="147">
        <v>0</v>
      </c>
      <c r="F68" s="147">
        <v>0</v>
      </c>
      <c r="G68" s="147">
        <v>0</v>
      </c>
    </row>
    <row r="69" spans="1:7" ht="15">
      <c r="A69" s="139"/>
      <c r="B69" s="150"/>
      <c r="C69" s="150"/>
      <c r="D69" s="150"/>
      <c r="E69" s="150"/>
      <c r="F69" s="150"/>
      <c r="G69" s="150"/>
    </row>
    <row r="70" spans="1:7" ht="15">
      <c r="A70" s="140" t="s">
        <v>263</v>
      </c>
      <c r="B70" s="148">
        <v>481795164</v>
      </c>
      <c r="C70" s="148">
        <v>66417732.710000008</v>
      </c>
      <c r="D70" s="148">
        <v>548212896.71000004</v>
      </c>
      <c r="E70" s="148">
        <v>291048516.56</v>
      </c>
      <c r="F70" s="148">
        <v>290923301.81</v>
      </c>
      <c r="G70" s="148">
        <v>-190871862.19</v>
      </c>
    </row>
    <row r="71" spans="1:7" ht="15">
      <c r="A71" s="139"/>
      <c r="B71" s="150"/>
      <c r="C71" s="150"/>
      <c r="D71" s="150"/>
      <c r="E71" s="150"/>
      <c r="F71" s="150"/>
      <c r="G71" s="150"/>
    </row>
    <row r="72" spans="1:7" ht="15">
      <c r="A72" s="140" t="s">
        <v>264</v>
      </c>
      <c r="B72" s="150"/>
      <c r="C72" s="150"/>
      <c r="D72" s="150"/>
      <c r="E72" s="150"/>
      <c r="F72" s="150"/>
      <c r="G72" s="150"/>
    </row>
    <row r="73" spans="1:7" ht="30">
      <c r="A73" s="145" t="s">
        <v>265</v>
      </c>
      <c r="B73" s="147">
        <v>0</v>
      </c>
      <c r="C73" s="147">
        <v>0</v>
      </c>
      <c r="D73" s="147">
        <v>0</v>
      </c>
      <c r="E73" s="147">
        <v>0</v>
      </c>
      <c r="F73" s="147">
        <v>0</v>
      </c>
      <c r="G73" s="147">
        <v>0</v>
      </c>
    </row>
    <row r="74" spans="1:7" ht="30">
      <c r="A74" s="145" t="s">
        <v>266</v>
      </c>
      <c r="B74" s="147">
        <v>0</v>
      </c>
      <c r="C74" s="147">
        <v>0</v>
      </c>
      <c r="D74" s="147">
        <v>0</v>
      </c>
      <c r="E74" s="147">
        <v>0</v>
      </c>
      <c r="F74" s="147">
        <v>0</v>
      </c>
      <c r="G74" s="147">
        <v>0</v>
      </c>
    </row>
    <row r="75" spans="1:7" ht="15">
      <c r="A75" s="144" t="s">
        <v>267</v>
      </c>
      <c r="B75" s="148">
        <v>0</v>
      </c>
      <c r="C75" s="148">
        <v>0</v>
      </c>
      <c r="D75" s="148">
        <v>0</v>
      </c>
      <c r="E75" s="148">
        <v>0</v>
      </c>
      <c r="F75" s="148">
        <v>0</v>
      </c>
      <c r="G75" s="148">
        <v>0</v>
      </c>
    </row>
    <row r="76" spans="1:7" ht="15">
      <c r="A76" s="141"/>
      <c r="B76" s="151"/>
      <c r="C76" s="151"/>
      <c r="D76" s="151"/>
      <c r="E76" s="151"/>
      <c r="F76" s="151"/>
      <c r="G76" s="151"/>
    </row>
    <row r="77" spans="1:7" ht="15">
      <c r="A77" s="15"/>
      <c r="B77" s="16"/>
      <c r="C77" s="16"/>
      <c r="D77" s="16"/>
      <c r="E77" s="16"/>
      <c r="F77" s="16"/>
      <c r="G77" s="16"/>
    </row>
    <row r="78" spans="1:7" ht="15">
      <c r="A78" s="15" t="s">
        <v>628</v>
      </c>
      <c r="B78" s="16"/>
      <c r="C78" s="16"/>
      <c r="D78" s="16">
        <v>0</v>
      </c>
      <c r="E78" s="16"/>
      <c r="F78" s="16"/>
      <c r="G78" s="17">
        <v>0</v>
      </c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rintOptions horizontalCentered="1"/>
  <pageMargins left="0.51181102362204722" right="0.31496062992125984" top="0.74803149606299213" bottom="0.55118110236220474" header="0.31496062992125984" footer="0.31496062992125984"/>
  <pageSetup scale="6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2"/>
  <sheetViews>
    <sheetView topLeftCell="A148" workbookViewId="0">
      <selection sqref="A1:G160"/>
    </sheetView>
  </sheetViews>
  <sheetFormatPr baseColWidth="10" defaultRowHeight="12.75"/>
  <cols>
    <col min="1" max="1" width="108.83203125" bestFit="1" customWidth="1"/>
    <col min="2" max="7" width="17.83203125" bestFit="1" customWidth="1"/>
  </cols>
  <sheetData>
    <row r="1" spans="1:8" ht="21" customHeight="1">
      <c r="A1" s="280" t="s">
        <v>625</v>
      </c>
      <c r="B1" s="281"/>
      <c r="C1" s="281"/>
      <c r="D1" s="281"/>
      <c r="E1" s="281"/>
      <c r="F1" s="281"/>
      <c r="G1" s="281"/>
      <c r="H1" s="10"/>
    </row>
    <row r="2" spans="1:8" ht="15">
      <c r="A2" s="284" t="s">
        <v>568</v>
      </c>
      <c r="B2" s="284"/>
      <c r="C2" s="284"/>
      <c r="D2" s="284"/>
      <c r="E2" s="284"/>
      <c r="F2" s="284"/>
      <c r="G2" s="284"/>
      <c r="H2" s="10"/>
    </row>
    <row r="3" spans="1:8" ht="15">
      <c r="A3" s="285" t="s">
        <v>591</v>
      </c>
      <c r="B3" s="285"/>
      <c r="C3" s="285"/>
      <c r="D3" s="285"/>
      <c r="E3" s="285"/>
      <c r="F3" s="285"/>
      <c r="G3" s="285"/>
      <c r="H3" s="10"/>
    </row>
    <row r="4" spans="1:8" ht="15">
      <c r="A4" s="285" t="s">
        <v>615</v>
      </c>
      <c r="B4" s="285"/>
      <c r="C4" s="285"/>
      <c r="D4" s="285"/>
      <c r="E4" s="285"/>
      <c r="F4" s="285"/>
      <c r="G4" s="285"/>
      <c r="H4" s="10"/>
    </row>
    <row r="5" spans="1:8" ht="15">
      <c r="A5" s="278" t="s">
        <v>634</v>
      </c>
      <c r="B5" s="278"/>
      <c r="C5" s="278"/>
      <c r="D5" s="278"/>
      <c r="E5" s="278"/>
      <c r="F5" s="278"/>
      <c r="G5" s="278"/>
      <c r="H5" s="10"/>
    </row>
    <row r="6" spans="1:8" ht="15">
      <c r="A6" s="279" t="s">
        <v>570</v>
      </c>
      <c r="B6" s="279"/>
      <c r="C6" s="279"/>
      <c r="D6" s="279"/>
      <c r="E6" s="279"/>
      <c r="F6" s="279"/>
      <c r="G6" s="279"/>
      <c r="H6" s="10"/>
    </row>
    <row r="7" spans="1:8" ht="15">
      <c r="A7" s="282" t="s">
        <v>0</v>
      </c>
      <c r="B7" s="282" t="s">
        <v>268</v>
      </c>
      <c r="C7" s="282"/>
      <c r="D7" s="282"/>
      <c r="E7" s="282"/>
      <c r="F7" s="282"/>
      <c r="G7" s="283" t="s">
        <v>273</v>
      </c>
      <c r="H7" s="10"/>
    </row>
    <row r="8" spans="1:8" ht="30">
      <c r="A8" s="282"/>
      <c r="B8" s="155" t="s">
        <v>269</v>
      </c>
      <c r="C8" s="155" t="s">
        <v>270</v>
      </c>
      <c r="D8" s="155" t="s">
        <v>271</v>
      </c>
      <c r="E8" s="155" t="s">
        <v>165</v>
      </c>
      <c r="F8" s="155" t="s">
        <v>272</v>
      </c>
      <c r="G8" s="282"/>
      <c r="H8" s="10"/>
    </row>
    <row r="9" spans="1:8" ht="15">
      <c r="A9" s="157" t="s">
        <v>274</v>
      </c>
      <c r="B9" s="162">
        <v>235023458</v>
      </c>
      <c r="C9" s="162">
        <v>37154045.969999999</v>
      </c>
      <c r="D9" s="162">
        <v>272177503.97000003</v>
      </c>
      <c r="E9" s="162">
        <v>109519803.80000001</v>
      </c>
      <c r="F9" s="162">
        <v>109620466.56</v>
      </c>
      <c r="G9" s="162">
        <v>162657700.17000002</v>
      </c>
      <c r="H9" s="10"/>
    </row>
    <row r="10" spans="1:8" ht="15">
      <c r="A10" s="158" t="s">
        <v>275</v>
      </c>
      <c r="B10" s="163">
        <v>164217527.53</v>
      </c>
      <c r="C10" s="163">
        <v>-890812.9</v>
      </c>
      <c r="D10" s="163">
        <v>163326714.63000003</v>
      </c>
      <c r="E10" s="163">
        <v>61200368.810000002</v>
      </c>
      <c r="F10" s="163">
        <v>61200368.810000002</v>
      </c>
      <c r="G10" s="163">
        <v>102126345.82000001</v>
      </c>
      <c r="H10" s="11" t="s">
        <v>276</v>
      </c>
    </row>
    <row r="11" spans="1:8" ht="15">
      <c r="A11" s="159" t="s">
        <v>277</v>
      </c>
      <c r="B11" s="163">
        <v>110786990</v>
      </c>
      <c r="C11" s="163">
        <v>-792151</v>
      </c>
      <c r="D11" s="163">
        <v>109994839</v>
      </c>
      <c r="E11" s="163">
        <v>48248352.740000002</v>
      </c>
      <c r="F11" s="163">
        <v>48248352.740000002</v>
      </c>
      <c r="G11" s="163">
        <v>61746486.259999998</v>
      </c>
      <c r="H11" s="11" t="s">
        <v>278</v>
      </c>
    </row>
    <row r="12" spans="1:8" ht="15">
      <c r="A12" s="159" t="s">
        <v>279</v>
      </c>
      <c r="B12" s="163">
        <v>1363051</v>
      </c>
      <c r="C12" s="163">
        <v>-121899</v>
      </c>
      <c r="D12" s="163">
        <v>1241152</v>
      </c>
      <c r="E12" s="163">
        <v>136890</v>
      </c>
      <c r="F12" s="163">
        <v>136890</v>
      </c>
      <c r="G12" s="163">
        <v>1104262</v>
      </c>
      <c r="H12" s="11" t="s">
        <v>280</v>
      </c>
    </row>
    <row r="13" spans="1:8" ht="15">
      <c r="A13" s="159" t="s">
        <v>281</v>
      </c>
      <c r="B13" s="163">
        <v>19036845.469999999</v>
      </c>
      <c r="C13" s="163">
        <v>1127.6400000000001</v>
      </c>
      <c r="D13" s="163">
        <v>19037973.109999999</v>
      </c>
      <c r="E13" s="163">
        <v>3407808.26</v>
      </c>
      <c r="F13" s="163">
        <v>3407808.26</v>
      </c>
      <c r="G13" s="163">
        <v>15630164.85</v>
      </c>
      <c r="H13" s="11" t="s">
        <v>282</v>
      </c>
    </row>
    <row r="14" spans="1:8" ht="15">
      <c r="A14" s="159" t="s">
        <v>283</v>
      </c>
      <c r="B14" s="163">
        <v>8280000</v>
      </c>
      <c r="C14" s="163">
        <v>0</v>
      </c>
      <c r="D14" s="163">
        <v>8280000</v>
      </c>
      <c r="E14" s="163">
        <v>2521839.1800000002</v>
      </c>
      <c r="F14" s="163">
        <v>2521839.1800000002</v>
      </c>
      <c r="G14" s="163">
        <v>5758160.8200000003</v>
      </c>
      <c r="H14" s="11" t="s">
        <v>284</v>
      </c>
    </row>
    <row r="15" spans="1:8" ht="15">
      <c r="A15" s="159" t="s">
        <v>285</v>
      </c>
      <c r="B15" s="163">
        <v>19165193.079999998</v>
      </c>
      <c r="C15" s="163">
        <v>-30767.93</v>
      </c>
      <c r="D15" s="163">
        <v>19134425.149999999</v>
      </c>
      <c r="E15" s="163">
        <v>6885478.6299999999</v>
      </c>
      <c r="F15" s="163">
        <v>6885478.6299999999</v>
      </c>
      <c r="G15" s="163">
        <v>12248946.52</v>
      </c>
      <c r="H15" s="11" t="s">
        <v>286</v>
      </c>
    </row>
    <row r="16" spans="1:8" ht="15">
      <c r="A16" s="159" t="s">
        <v>287</v>
      </c>
      <c r="B16" s="163">
        <v>4297947.9800000004</v>
      </c>
      <c r="C16" s="163">
        <v>52877.39</v>
      </c>
      <c r="D16" s="163">
        <v>4350825.37</v>
      </c>
      <c r="E16" s="163">
        <v>0</v>
      </c>
      <c r="F16" s="163">
        <v>0</v>
      </c>
      <c r="G16" s="163">
        <v>4350825.37</v>
      </c>
      <c r="H16" s="11" t="s">
        <v>288</v>
      </c>
    </row>
    <row r="17" spans="1:8" ht="15">
      <c r="A17" s="159" t="s">
        <v>289</v>
      </c>
      <c r="B17" s="163">
        <v>1287500</v>
      </c>
      <c r="C17" s="163">
        <v>0</v>
      </c>
      <c r="D17" s="163">
        <v>1287500</v>
      </c>
      <c r="E17" s="163">
        <v>0</v>
      </c>
      <c r="F17" s="163">
        <v>0</v>
      </c>
      <c r="G17" s="163">
        <v>1287500</v>
      </c>
      <c r="H17" s="10"/>
    </row>
    <row r="18" spans="1:8" ht="15">
      <c r="A18" s="158" t="s">
        <v>290</v>
      </c>
      <c r="B18" s="163">
        <v>6802346.3000000007</v>
      </c>
      <c r="C18" s="163">
        <v>-313060</v>
      </c>
      <c r="D18" s="163">
        <v>6489286.3000000007</v>
      </c>
      <c r="E18" s="163">
        <v>2301184.1</v>
      </c>
      <c r="F18" s="163">
        <v>2301184.1</v>
      </c>
      <c r="G18" s="163">
        <v>4188102.1999999997</v>
      </c>
      <c r="H18" s="11" t="s">
        <v>291</v>
      </c>
    </row>
    <row r="19" spans="1:8" ht="15">
      <c r="A19" s="159" t="s">
        <v>292</v>
      </c>
      <c r="B19" s="163">
        <v>3458176.9</v>
      </c>
      <c r="C19" s="163">
        <v>-144380</v>
      </c>
      <c r="D19" s="163">
        <v>3313796.9</v>
      </c>
      <c r="E19" s="163">
        <v>975965.58</v>
      </c>
      <c r="F19" s="163">
        <v>975965.58</v>
      </c>
      <c r="G19" s="163">
        <v>2337831.3199999998</v>
      </c>
      <c r="H19" s="11" t="s">
        <v>293</v>
      </c>
    </row>
    <row r="20" spans="1:8" ht="15">
      <c r="A20" s="159" t="s">
        <v>294</v>
      </c>
      <c r="B20" s="163">
        <v>25980</v>
      </c>
      <c r="C20" s="163">
        <v>0</v>
      </c>
      <c r="D20" s="163">
        <v>25980</v>
      </c>
      <c r="E20" s="163">
        <v>24278</v>
      </c>
      <c r="F20" s="163">
        <v>24278</v>
      </c>
      <c r="G20" s="163">
        <v>1702</v>
      </c>
      <c r="H20" s="11" t="s">
        <v>295</v>
      </c>
    </row>
    <row r="21" spans="1:8" ht="15">
      <c r="A21" s="159" t="s">
        <v>296</v>
      </c>
      <c r="B21" s="163"/>
      <c r="C21" s="163"/>
      <c r="D21" s="163">
        <v>0</v>
      </c>
      <c r="E21" s="163"/>
      <c r="F21" s="163"/>
      <c r="G21" s="163">
        <v>0</v>
      </c>
      <c r="H21" s="11" t="s">
        <v>297</v>
      </c>
    </row>
    <row r="22" spans="1:8" ht="15">
      <c r="A22" s="159" t="s">
        <v>298</v>
      </c>
      <c r="B22" s="163">
        <v>314000</v>
      </c>
      <c r="C22" s="163">
        <v>34000</v>
      </c>
      <c r="D22" s="163">
        <v>348000</v>
      </c>
      <c r="E22" s="163">
        <v>284710.68</v>
      </c>
      <c r="F22" s="163">
        <v>284710.68</v>
      </c>
      <c r="G22" s="163">
        <v>63289.320000000007</v>
      </c>
      <c r="H22" s="11" t="s">
        <v>299</v>
      </c>
    </row>
    <row r="23" spans="1:8" ht="15">
      <c r="A23" s="159" t="s">
        <v>300</v>
      </c>
      <c r="B23" s="163">
        <v>3000</v>
      </c>
      <c r="C23" s="163">
        <v>0</v>
      </c>
      <c r="D23" s="163">
        <v>3000</v>
      </c>
      <c r="E23" s="163">
        <v>0</v>
      </c>
      <c r="F23" s="163">
        <v>0</v>
      </c>
      <c r="G23" s="163">
        <v>3000</v>
      </c>
      <c r="H23" s="11" t="s">
        <v>301</v>
      </c>
    </row>
    <row r="24" spans="1:8" ht="15">
      <c r="A24" s="159" t="s">
        <v>302</v>
      </c>
      <c r="B24" s="163">
        <v>1924371</v>
      </c>
      <c r="C24" s="163">
        <v>-348480</v>
      </c>
      <c r="D24" s="163">
        <v>1575891</v>
      </c>
      <c r="E24" s="163">
        <v>612896.79</v>
      </c>
      <c r="F24" s="163">
        <v>612896.79</v>
      </c>
      <c r="G24" s="163">
        <v>962994.21</v>
      </c>
      <c r="H24" s="11" t="s">
        <v>303</v>
      </c>
    </row>
    <row r="25" spans="1:8" ht="15">
      <c r="A25" s="159" t="s">
        <v>304</v>
      </c>
      <c r="B25" s="163">
        <v>389616</v>
      </c>
      <c r="C25" s="163">
        <v>16100</v>
      </c>
      <c r="D25" s="163">
        <v>405716</v>
      </c>
      <c r="E25" s="163">
        <v>43345</v>
      </c>
      <c r="F25" s="163">
        <v>43345</v>
      </c>
      <c r="G25" s="163">
        <v>362371</v>
      </c>
      <c r="H25" s="11" t="s">
        <v>305</v>
      </c>
    </row>
    <row r="26" spans="1:8" ht="15">
      <c r="A26" s="159" t="s">
        <v>306</v>
      </c>
      <c r="B26" s="163"/>
      <c r="C26" s="163"/>
      <c r="D26" s="163">
        <v>0</v>
      </c>
      <c r="E26" s="163"/>
      <c r="F26" s="163"/>
      <c r="G26" s="163">
        <v>0</v>
      </c>
      <c r="H26" s="11" t="s">
        <v>307</v>
      </c>
    </row>
    <row r="27" spans="1:8" ht="15">
      <c r="A27" s="159" t="s">
        <v>308</v>
      </c>
      <c r="B27" s="163">
        <v>687202.4</v>
      </c>
      <c r="C27" s="163">
        <v>129700</v>
      </c>
      <c r="D27" s="163">
        <v>816902.4</v>
      </c>
      <c r="E27" s="163">
        <v>359988.05</v>
      </c>
      <c r="F27" s="163">
        <v>359988.05</v>
      </c>
      <c r="G27" s="163">
        <v>456914.35000000003</v>
      </c>
      <c r="H27" s="10"/>
    </row>
    <row r="28" spans="1:8" ht="15">
      <c r="A28" s="158" t="s">
        <v>309</v>
      </c>
      <c r="B28" s="163">
        <v>22070843.169999998</v>
      </c>
      <c r="C28" s="163">
        <v>1686470.35</v>
      </c>
      <c r="D28" s="163">
        <v>23757313.52</v>
      </c>
      <c r="E28" s="163">
        <v>10015160.129999999</v>
      </c>
      <c r="F28" s="163">
        <v>10006744.129999999</v>
      </c>
      <c r="G28" s="163">
        <v>13742153.390000001</v>
      </c>
      <c r="H28" s="11" t="s">
        <v>310</v>
      </c>
    </row>
    <row r="29" spans="1:8" ht="15">
      <c r="A29" s="159" t="s">
        <v>311</v>
      </c>
      <c r="B29" s="163">
        <v>2133758.56</v>
      </c>
      <c r="C29" s="163">
        <v>185167.03</v>
      </c>
      <c r="D29" s="163">
        <v>2318925.59</v>
      </c>
      <c r="E29" s="163">
        <v>897350.45</v>
      </c>
      <c r="F29" s="163">
        <v>897350.45</v>
      </c>
      <c r="G29" s="163">
        <v>1421575.14</v>
      </c>
      <c r="H29" s="11" t="s">
        <v>312</v>
      </c>
    </row>
    <row r="30" spans="1:8" ht="15">
      <c r="A30" s="159" t="s">
        <v>313</v>
      </c>
      <c r="B30" s="163">
        <v>145660</v>
      </c>
      <c r="C30" s="163">
        <v>43880</v>
      </c>
      <c r="D30" s="163">
        <v>189540</v>
      </c>
      <c r="E30" s="163">
        <v>24830</v>
      </c>
      <c r="F30" s="163">
        <v>24830</v>
      </c>
      <c r="G30" s="163">
        <v>164710</v>
      </c>
      <c r="H30" s="11" t="s">
        <v>314</v>
      </c>
    </row>
    <row r="31" spans="1:8" ht="15">
      <c r="A31" s="159" t="s">
        <v>315</v>
      </c>
      <c r="B31" s="163">
        <v>2245731.7000000002</v>
      </c>
      <c r="C31" s="163">
        <v>458980</v>
      </c>
      <c r="D31" s="163">
        <v>2704711.7</v>
      </c>
      <c r="E31" s="163">
        <v>903972.01</v>
      </c>
      <c r="F31" s="163">
        <v>903972.01</v>
      </c>
      <c r="G31" s="163">
        <v>1800739.6900000002</v>
      </c>
      <c r="H31" s="11" t="s">
        <v>316</v>
      </c>
    </row>
    <row r="32" spans="1:8" ht="15">
      <c r="A32" s="159" t="s">
        <v>317</v>
      </c>
      <c r="B32" s="163">
        <v>453799.44</v>
      </c>
      <c r="C32" s="163">
        <v>62208.38</v>
      </c>
      <c r="D32" s="163">
        <v>516007.82</v>
      </c>
      <c r="E32" s="163">
        <v>237064.86</v>
      </c>
      <c r="F32" s="163">
        <v>237064.86</v>
      </c>
      <c r="G32" s="163">
        <v>278942.96000000002</v>
      </c>
      <c r="H32" s="11" t="s">
        <v>318</v>
      </c>
    </row>
    <row r="33" spans="1:8" ht="15">
      <c r="A33" s="159" t="s">
        <v>319</v>
      </c>
      <c r="B33" s="163">
        <v>1376296</v>
      </c>
      <c r="C33" s="163">
        <v>1399567.07</v>
      </c>
      <c r="D33" s="163">
        <v>2775863.0700000003</v>
      </c>
      <c r="E33" s="163">
        <v>1574479.85</v>
      </c>
      <c r="F33" s="163">
        <v>1574479.85</v>
      </c>
      <c r="G33" s="163">
        <v>1201383.2200000002</v>
      </c>
      <c r="H33" s="11" t="s">
        <v>320</v>
      </c>
    </row>
    <row r="34" spans="1:8" ht="15">
      <c r="A34" s="159" t="s">
        <v>321</v>
      </c>
      <c r="B34" s="163">
        <v>2850000</v>
      </c>
      <c r="C34" s="163">
        <v>0</v>
      </c>
      <c r="D34" s="163">
        <v>2850000</v>
      </c>
      <c r="E34" s="163">
        <v>88000</v>
      </c>
      <c r="F34" s="163">
        <v>88000</v>
      </c>
      <c r="G34" s="163">
        <v>2762000</v>
      </c>
      <c r="H34" s="11" t="s">
        <v>322</v>
      </c>
    </row>
    <row r="35" spans="1:8" ht="15">
      <c r="A35" s="159" t="s">
        <v>323</v>
      </c>
      <c r="B35" s="163">
        <v>735516</v>
      </c>
      <c r="C35" s="163">
        <v>-6400</v>
      </c>
      <c r="D35" s="163">
        <v>729116</v>
      </c>
      <c r="E35" s="163">
        <v>79815.600000000006</v>
      </c>
      <c r="F35" s="163">
        <v>79815.600000000006</v>
      </c>
      <c r="G35" s="163">
        <v>649300.4</v>
      </c>
      <c r="H35" s="11" t="s">
        <v>324</v>
      </c>
    </row>
    <row r="36" spans="1:8" ht="15">
      <c r="A36" s="159" t="s">
        <v>325</v>
      </c>
      <c r="B36" s="163">
        <v>9494661</v>
      </c>
      <c r="C36" s="163">
        <v>-1289387.21</v>
      </c>
      <c r="D36" s="163">
        <v>8205273.79</v>
      </c>
      <c r="E36" s="163">
        <v>4402963.1500000004</v>
      </c>
      <c r="F36" s="163">
        <v>4402963.1500000004</v>
      </c>
      <c r="G36" s="163">
        <v>3802310.6399999997</v>
      </c>
      <c r="H36" s="11" t="s">
        <v>326</v>
      </c>
    </row>
    <row r="37" spans="1:8" ht="15">
      <c r="A37" s="159" t="s">
        <v>327</v>
      </c>
      <c r="B37" s="163">
        <v>2635420.4700000002</v>
      </c>
      <c r="C37" s="163">
        <v>832455.08</v>
      </c>
      <c r="D37" s="163">
        <v>3467875.5500000003</v>
      </c>
      <c r="E37" s="163">
        <v>1806684.21</v>
      </c>
      <c r="F37" s="163">
        <v>1798268.21</v>
      </c>
      <c r="G37" s="163">
        <v>1661191.3400000003</v>
      </c>
      <c r="H37" s="10"/>
    </row>
    <row r="38" spans="1:8" ht="15">
      <c r="A38" s="158" t="s">
        <v>328</v>
      </c>
      <c r="B38" s="163">
        <v>37178975</v>
      </c>
      <c r="C38" s="163">
        <v>-1558617.79</v>
      </c>
      <c r="D38" s="163">
        <v>35620357.210000001</v>
      </c>
      <c r="E38" s="163">
        <v>18088731.640000001</v>
      </c>
      <c r="F38" s="163">
        <v>18088731.640000001</v>
      </c>
      <c r="G38" s="163">
        <v>17531625.57</v>
      </c>
      <c r="H38" s="11" t="s">
        <v>329</v>
      </c>
    </row>
    <row r="39" spans="1:8" ht="15">
      <c r="A39" s="159" t="s">
        <v>330</v>
      </c>
      <c r="B39" s="163">
        <v>11059110</v>
      </c>
      <c r="C39" s="163">
        <v>0</v>
      </c>
      <c r="D39" s="163">
        <v>11059110</v>
      </c>
      <c r="E39" s="163">
        <v>5359482</v>
      </c>
      <c r="F39" s="163">
        <v>5359482</v>
      </c>
      <c r="G39" s="163">
        <v>5699628</v>
      </c>
      <c r="H39" s="11" t="s">
        <v>331</v>
      </c>
    </row>
    <row r="40" spans="1:8" ht="15">
      <c r="A40" s="159" t="s">
        <v>332</v>
      </c>
      <c r="B40" s="163"/>
      <c r="C40" s="163"/>
      <c r="D40" s="163">
        <v>0</v>
      </c>
      <c r="E40" s="163"/>
      <c r="F40" s="163"/>
      <c r="G40" s="163">
        <v>0</v>
      </c>
      <c r="H40" s="11" t="s">
        <v>333</v>
      </c>
    </row>
    <row r="41" spans="1:8" ht="15">
      <c r="A41" s="159" t="s">
        <v>334</v>
      </c>
      <c r="B41" s="163">
        <v>0</v>
      </c>
      <c r="C41" s="163">
        <v>350000</v>
      </c>
      <c r="D41" s="163">
        <v>350000</v>
      </c>
      <c r="E41" s="163">
        <v>0</v>
      </c>
      <c r="F41" s="163">
        <v>0</v>
      </c>
      <c r="G41" s="163">
        <v>350000</v>
      </c>
      <c r="H41" s="11" t="s">
        <v>335</v>
      </c>
    </row>
    <row r="42" spans="1:8" ht="15">
      <c r="A42" s="159" t="s">
        <v>336</v>
      </c>
      <c r="B42" s="163">
        <v>4084300</v>
      </c>
      <c r="C42" s="163">
        <v>2822747.21</v>
      </c>
      <c r="D42" s="163">
        <v>6907047.21</v>
      </c>
      <c r="E42" s="163">
        <v>3994763.77</v>
      </c>
      <c r="F42" s="163">
        <v>3994763.77</v>
      </c>
      <c r="G42" s="163">
        <v>2912283.44</v>
      </c>
      <c r="H42" s="11" t="s">
        <v>337</v>
      </c>
    </row>
    <row r="43" spans="1:8" ht="15">
      <c r="A43" s="159" t="s">
        <v>338</v>
      </c>
      <c r="B43" s="163">
        <v>22035565</v>
      </c>
      <c r="C43" s="163">
        <v>-4731365</v>
      </c>
      <c r="D43" s="163">
        <v>17304200</v>
      </c>
      <c r="E43" s="163">
        <v>8734485.8699999992</v>
      </c>
      <c r="F43" s="163">
        <v>8734485.8699999992</v>
      </c>
      <c r="G43" s="163">
        <v>8569714.1300000008</v>
      </c>
      <c r="H43" s="11" t="s">
        <v>339</v>
      </c>
    </row>
    <row r="44" spans="1:8" ht="15">
      <c r="A44" s="159" t="s">
        <v>340</v>
      </c>
      <c r="B44" s="163"/>
      <c r="C44" s="163"/>
      <c r="D44" s="163">
        <v>0</v>
      </c>
      <c r="E44" s="163"/>
      <c r="F44" s="163"/>
      <c r="G44" s="163">
        <v>0</v>
      </c>
      <c r="H44" s="12"/>
    </row>
    <row r="45" spans="1:8" ht="15">
      <c r="A45" s="159" t="s">
        <v>341</v>
      </c>
      <c r="B45" s="163"/>
      <c r="C45" s="163"/>
      <c r="D45" s="163">
        <v>0</v>
      </c>
      <c r="E45" s="163"/>
      <c r="F45" s="163"/>
      <c r="G45" s="163">
        <v>0</v>
      </c>
      <c r="H45" s="12"/>
    </row>
    <row r="46" spans="1:8" ht="15">
      <c r="A46" s="159" t="s">
        <v>342</v>
      </c>
      <c r="B46" s="163"/>
      <c r="C46" s="163"/>
      <c r="D46" s="163">
        <v>0</v>
      </c>
      <c r="E46" s="163"/>
      <c r="F46" s="163"/>
      <c r="G46" s="163">
        <v>0</v>
      </c>
      <c r="H46" s="11" t="s">
        <v>343</v>
      </c>
    </row>
    <row r="47" spans="1:8" ht="15">
      <c r="A47" s="159" t="s">
        <v>344</v>
      </c>
      <c r="B47" s="163"/>
      <c r="C47" s="163"/>
      <c r="D47" s="163">
        <v>0</v>
      </c>
      <c r="E47" s="163"/>
      <c r="F47" s="163"/>
      <c r="G47" s="163">
        <v>0</v>
      </c>
      <c r="H47" s="10"/>
    </row>
    <row r="48" spans="1:8" ht="15">
      <c r="A48" s="158" t="s">
        <v>345</v>
      </c>
      <c r="B48" s="163">
        <v>392560</v>
      </c>
      <c r="C48" s="163">
        <v>-8860</v>
      </c>
      <c r="D48" s="163">
        <v>383700</v>
      </c>
      <c r="E48" s="163">
        <v>244553.8</v>
      </c>
      <c r="F48" s="163">
        <v>244553.8</v>
      </c>
      <c r="G48" s="163">
        <v>139146.20000000001</v>
      </c>
      <c r="H48" s="11" t="s">
        <v>346</v>
      </c>
    </row>
    <row r="49" spans="1:8" ht="15">
      <c r="A49" s="159" t="s">
        <v>347</v>
      </c>
      <c r="B49" s="163">
        <v>191260</v>
      </c>
      <c r="C49" s="163">
        <v>-8860</v>
      </c>
      <c r="D49" s="163">
        <v>182400</v>
      </c>
      <c r="E49" s="163">
        <v>144556</v>
      </c>
      <c r="F49" s="163">
        <v>144556</v>
      </c>
      <c r="G49" s="163">
        <v>37844</v>
      </c>
      <c r="H49" s="11" t="s">
        <v>348</v>
      </c>
    </row>
    <row r="50" spans="1:8" ht="15">
      <c r="A50" s="159" t="s">
        <v>349</v>
      </c>
      <c r="B50" s="163">
        <v>100000</v>
      </c>
      <c r="C50" s="163">
        <v>0</v>
      </c>
      <c r="D50" s="163">
        <v>100000</v>
      </c>
      <c r="E50" s="163">
        <v>99997.8</v>
      </c>
      <c r="F50" s="163">
        <v>99997.8</v>
      </c>
      <c r="G50" s="163">
        <v>2.1999999999970896</v>
      </c>
      <c r="H50" s="11" t="s">
        <v>350</v>
      </c>
    </row>
    <row r="51" spans="1:8" ht="15">
      <c r="A51" s="159" t="s">
        <v>351</v>
      </c>
      <c r="B51" s="163"/>
      <c r="C51" s="163"/>
      <c r="D51" s="163">
        <v>0</v>
      </c>
      <c r="E51" s="163"/>
      <c r="F51" s="163"/>
      <c r="G51" s="163">
        <v>0</v>
      </c>
      <c r="H51" s="11" t="s">
        <v>352</v>
      </c>
    </row>
    <row r="52" spans="1:8" ht="15">
      <c r="A52" s="159" t="s">
        <v>353</v>
      </c>
      <c r="B52" s="163"/>
      <c r="C52" s="163"/>
      <c r="D52" s="163">
        <v>0</v>
      </c>
      <c r="E52" s="163"/>
      <c r="F52" s="163"/>
      <c r="G52" s="163">
        <v>0</v>
      </c>
      <c r="H52" s="11" t="s">
        <v>354</v>
      </c>
    </row>
    <row r="53" spans="1:8" ht="15">
      <c r="A53" s="159" t="s">
        <v>355</v>
      </c>
      <c r="B53" s="163"/>
      <c r="C53" s="163"/>
      <c r="D53" s="163">
        <v>0</v>
      </c>
      <c r="E53" s="163"/>
      <c r="F53" s="163"/>
      <c r="G53" s="163">
        <v>0</v>
      </c>
      <c r="H53" s="11" t="s">
        <v>356</v>
      </c>
    </row>
    <row r="54" spans="1:8" ht="15">
      <c r="A54" s="159" t="s">
        <v>357</v>
      </c>
      <c r="B54" s="163">
        <v>101300</v>
      </c>
      <c r="C54" s="163">
        <v>0</v>
      </c>
      <c r="D54" s="163">
        <v>101300</v>
      </c>
      <c r="E54" s="163">
        <v>0</v>
      </c>
      <c r="F54" s="163">
        <v>0</v>
      </c>
      <c r="G54" s="163">
        <v>101300</v>
      </c>
      <c r="H54" s="11" t="s">
        <v>358</v>
      </c>
    </row>
    <row r="55" spans="1:8" ht="15">
      <c r="A55" s="159" t="s">
        <v>359</v>
      </c>
      <c r="B55" s="163"/>
      <c r="C55" s="163"/>
      <c r="D55" s="163">
        <v>0</v>
      </c>
      <c r="E55" s="163"/>
      <c r="F55" s="163"/>
      <c r="G55" s="163">
        <v>0</v>
      </c>
      <c r="H55" s="11" t="s">
        <v>360</v>
      </c>
    </row>
    <row r="56" spans="1:8" ht="15">
      <c r="A56" s="159" t="s">
        <v>361</v>
      </c>
      <c r="B56" s="163"/>
      <c r="C56" s="163"/>
      <c r="D56" s="163">
        <v>0</v>
      </c>
      <c r="E56" s="163"/>
      <c r="F56" s="163"/>
      <c r="G56" s="163">
        <v>0</v>
      </c>
      <c r="H56" s="11" t="s">
        <v>362</v>
      </c>
    </row>
    <row r="57" spans="1:8" ht="15">
      <c r="A57" s="159" t="s">
        <v>363</v>
      </c>
      <c r="B57" s="163"/>
      <c r="C57" s="163"/>
      <c r="D57" s="163">
        <v>0</v>
      </c>
      <c r="E57" s="163"/>
      <c r="F57" s="163"/>
      <c r="G57" s="163">
        <v>0</v>
      </c>
      <c r="H57" s="10"/>
    </row>
    <row r="58" spans="1:8" ht="15">
      <c r="A58" s="158" t="s">
        <v>364</v>
      </c>
      <c r="B58" s="163">
        <v>0</v>
      </c>
      <c r="C58" s="163">
        <v>22302553.039999999</v>
      </c>
      <c r="D58" s="163">
        <v>22302553.039999999</v>
      </c>
      <c r="E58" s="163">
        <v>7571456.4199999999</v>
      </c>
      <c r="F58" s="163">
        <v>7680535.1799999997</v>
      </c>
      <c r="G58" s="163">
        <v>14731096.619999999</v>
      </c>
      <c r="H58" s="11" t="s">
        <v>365</v>
      </c>
    </row>
    <row r="59" spans="1:8" ht="15">
      <c r="A59" s="159" t="s">
        <v>366</v>
      </c>
      <c r="B59" s="163">
        <v>0</v>
      </c>
      <c r="C59" s="163">
        <v>19118293.039999999</v>
      </c>
      <c r="D59" s="163">
        <v>19118293.039999999</v>
      </c>
      <c r="E59" s="163">
        <v>6971456.4900000002</v>
      </c>
      <c r="F59" s="163">
        <v>7080535.25</v>
      </c>
      <c r="G59" s="163">
        <v>12146836.549999999</v>
      </c>
      <c r="H59" s="11" t="s">
        <v>367</v>
      </c>
    </row>
    <row r="60" spans="1:8" ht="15">
      <c r="A60" s="159" t="s">
        <v>368</v>
      </c>
      <c r="B60" s="163">
        <v>0</v>
      </c>
      <c r="C60" s="163">
        <v>900000</v>
      </c>
      <c r="D60" s="163">
        <v>900000</v>
      </c>
      <c r="E60" s="163">
        <v>0</v>
      </c>
      <c r="F60" s="163">
        <v>0</v>
      </c>
      <c r="G60" s="163">
        <v>900000</v>
      </c>
      <c r="H60" s="11" t="s">
        <v>369</v>
      </c>
    </row>
    <row r="61" spans="1:8" ht="15">
      <c r="A61" s="159" t="s">
        <v>370</v>
      </c>
      <c r="B61" s="163">
        <v>0</v>
      </c>
      <c r="C61" s="163">
        <v>2284260</v>
      </c>
      <c r="D61" s="163">
        <v>2284260</v>
      </c>
      <c r="E61" s="163">
        <v>599999.93000000005</v>
      </c>
      <c r="F61" s="163">
        <v>599999.93000000005</v>
      </c>
      <c r="G61" s="163">
        <v>1684260.0699999998</v>
      </c>
      <c r="H61" s="10"/>
    </row>
    <row r="62" spans="1:8" ht="15">
      <c r="A62" s="158" t="s">
        <v>371</v>
      </c>
      <c r="B62" s="163">
        <v>360000</v>
      </c>
      <c r="C62" s="163">
        <v>-360000</v>
      </c>
      <c r="D62" s="163">
        <v>0</v>
      </c>
      <c r="E62" s="163">
        <v>0</v>
      </c>
      <c r="F62" s="163">
        <v>0</v>
      </c>
      <c r="G62" s="163">
        <v>0</v>
      </c>
      <c r="H62" s="11" t="s">
        <v>372</v>
      </c>
    </row>
    <row r="63" spans="1:8" ht="15">
      <c r="A63" s="159" t="s">
        <v>373</v>
      </c>
      <c r="B63" s="163"/>
      <c r="C63" s="163"/>
      <c r="D63" s="163">
        <v>0</v>
      </c>
      <c r="E63" s="163"/>
      <c r="F63" s="163"/>
      <c r="G63" s="163">
        <v>0</v>
      </c>
      <c r="H63" s="11" t="s">
        <v>374</v>
      </c>
    </row>
    <row r="64" spans="1:8" ht="15">
      <c r="A64" s="159" t="s">
        <v>375</v>
      </c>
      <c r="B64" s="163"/>
      <c r="C64" s="163"/>
      <c r="D64" s="163">
        <v>0</v>
      </c>
      <c r="E64" s="163"/>
      <c r="F64" s="163"/>
      <c r="G64" s="163">
        <v>0</v>
      </c>
      <c r="H64" s="11" t="s">
        <v>376</v>
      </c>
    </row>
    <row r="65" spans="1:8" ht="15">
      <c r="A65" s="159" t="s">
        <v>377</v>
      </c>
      <c r="B65" s="163"/>
      <c r="C65" s="163"/>
      <c r="D65" s="163">
        <v>0</v>
      </c>
      <c r="E65" s="163"/>
      <c r="F65" s="163"/>
      <c r="G65" s="163">
        <v>0</v>
      </c>
      <c r="H65" s="11" t="s">
        <v>378</v>
      </c>
    </row>
    <row r="66" spans="1:8" ht="15">
      <c r="A66" s="159" t="s">
        <v>379</v>
      </c>
      <c r="B66" s="163"/>
      <c r="C66" s="163"/>
      <c r="D66" s="163">
        <v>0</v>
      </c>
      <c r="E66" s="163"/>
      <c r="F66" s="163"/>
      <c r="G66" s="163">
        <v>0</v>
      </c>
      <c r="H66" s="11" t="s">
        <v>380</v>
      </c>
    </row>
    <row r="67" spans="1:8" ht="15">
      <c r="A67" s="159" t="s">
        <v>381</v>
      </c>
      <c r="B67" s="163"/>
      <c r="C67" s="163"/>
      <c r="D67" s="163">
        <v>0</v>
      </c>
      <c r="E67" s="163"/>
      <c r="F67" s="163"/>
      <c r="G67" s="163">
        <v>0</v>
      </c>
      <c r="H67" s="11"/>
    </row>
    <row r="68" spans="1:8" ht="15">
      <c r="A68" s="159" t="s">
        <v>616</v>
      </c>
      <c r="B68" s="163"/>
      <c r="C68" s="163"/>
      <c r="D68" s="163">
        <v>0</v>
      </c>
      <c r="E68" s="163"/>
      <c r="F68" s="163"/>
      <c r="G68" s="163">
        <v>0</v>
      </c>
      <c r="H68" s="11" t="s">
        <v>382</v>
      </c>
    </row>
    <row r="69" spans="1:8" ht="15">
      <c r="A69" s="159" t="s">
        <v>383</v>
      </c>
      <c r="B69" s="163"/>
      <c r="C69" s="163"/>
      <c r="D69" s="163">
        <v>0</v>
      </c>
      <c r="E69" s="163"/>
      <c r="F69" s="163"/>
      <c r="G69" s="163">
        <v>0</v>
      </c>
      <c r="H69" s="11" t="s">
        <v>384</v>
      </c>
    </row>
    <row r="70" spans="1:8" ht="15">
      <c r="A70" s="159" t="s">
        <v>385</v>
      </c>
      <c r="B70" s="163">
        <v>360000</v>
      </c>
      <c r="C70" s="163">
        <v>-360000</v>
      </c>
      <c r="D70" s="163">
        <v>0</v>
      </c>
      <c r="E70" s="163">
        <v>0</v>
      </c>
      <c r="F70" s="163">
        <v>0</v>
      </c>
      <c r="G70" s="163">
        <v>0</v>
      </c>
      <c r="H70" s="10"/>
    </row>
    <row r="71" spans="1:8" ht="15">
      <c r="A71" s="158" t="s">
        <v>386</v>
      </c>
      <c r="B71" s="163">
        <v>4001206</v>
      </c>
      <c r="C71" s="163">
        <v>16296373.27</v>
      </c>
      <c r="D71" s="163">
        <v>20297579.27</v>
      </c>
      <c r="E71" s="163">
        <v>10098348.9</v>
      </c>
      <c r="F71" s="163">
        <v>10098348.9</v>
      </c>
      <c r="G71" s="163">
        <v>10199230.369999999</v>
      </c>
      <c r="H71" s="11" t="s">
        <v>387</v>
      </c>
    </row>
    <row r="72" spans="1:8" ht="15">
      <c r="A72" s="159" t="s">
        <v>388</v>
      </c>
      <c r="B72" s="163"/>
      <c r="C72" s="163"/>
      <c r="D72" s="163">
        <v>0</v>
      </c>
      <c r="E72" s="163"/>
      <c r="F72" s="163"/>
      <c r="G72" s="163">
        <v>0</v>
      </c>
      <c r="H72" s="11" t="s">
        <v>389</v>
      </c>
    </row>
    <row r="73" spans="1:8" ht="15">
      <c r="A73" s="159" t="s">
        <v>390</v>
      </c>
      <c r="B73" s="163"/>
      <c r="C73" s="163"/>
      <c r="D73" s="163">
        <v>0</v>
      </c>
      <c r="E73" s="163"/>
      <c r="F73" s="163"/>
      <c r="G73" s="163">
        <v>0</v>
      </c>
      <c r="H73" s="11" t="s">
        <v>391</v>
      </c>
    </row>
    <row r="74" spans="1:8" ht="15">
      <c r="A74" s="159" t="s">
        <v>392</v>
      </c>
      <c r="B74" s="163">
        <v>4001206</v>
      </c>
      <c r="C74" s="163">
        <v>16296373.27</v>
      </c>
      <c r="D74" s="163">
        <v>20297579.27</v>
      </c>
      <c r="E74" s="163">
        <v>10098348.9</v>
      </c>
      <c r="F74" s="163">
        <v>10098348.9</v>
      </c>
      <c r="G74" s="163">
        <v>10199230.369999999</v>
      </c>
      <c r="H74" s="10"/>
    </row>
    <row r="75" spans="1:8" ht="15">
      <c r="A75" s="158" t="s">
        <v>393</v>
      </c>
      <c r="B75" s="163">
        <v>0</v>
      </c>
      <c r="C75" s="163">
        <v>0</v>
      </c>
      <c r="D75" s="163">
        <v>0</v>
      </c>
      <c r="E75" s="163">
        <v>0</v>
      </c>
      <c r="F75" s="163">
        <v>0</v>
      </c>
      <c r="G75" s="163">
        <v>0</v>
      </c>
      <c r="H75" s="11" t="s">
        <v>394</v>
      </c>
    </row>
    <row r="76" spans="1:8" ht="15">
      <c r="A76" s="159" t="s">
        <v>395</v>
      </c>
      <c r="B76" s="163"/>
      <c r="C76" s="163"/>
      <c r="D76" s="163">
        <v>0</v>
      </c>
      <c r="E76" s="163"/>
      <c r="F76" s="163"/>
      <c r="G76" s="163">
        <v>0</v>
      </c>
      <c r="H76" s="11" t="s">
        <v>396</v>
      </c>
    </row>
    <row r="77" spans="1:8" ht="15">
      <c r="A77" s="159" t="s">
        <v>397</v>
      </c>
      <c r="B77" s="163"/>
      <c r="C77" s="163"/>
      <c r="D77" s="163">
        <v>0</v>
      </c>
      <c r="E77" s="163"/>
      <c r="F77" s="163"/>
      <c r="G77" s="163">
        <v>0</v>
      </c>
      <c r="H77" s="11" t="s">
        <v>398</v>
      </c>
    </row>
    <row r="78" spans="1:8" ht="15">
      <c r="A78" s="159" t="s">
        <v>399</v>
      </c>
      <c r="B78" s="163"/>
      <c r="C78" s="163"/>
      <c r="D78" s="163">
        <v>0</v>
      </c>
      <c r="E78" s="163"/>
      <c r="F78" s="163"/>
      <c r="G78" s="163">
        <v>0</v>
      </c>
      <c r="H78" s="11" t="s">
        <v>400</v>
      </c>
    </row>
    <row r="79" spans="1:8" ht="15">
      <c r="A79" s="159" t="s">
        <v>401</v>
      </c>
      <c r="B79" s="163"/>
      <c r="C79" s="163"/>
      <c r="D79" s="163">
        <v>0</v>
      </c>
      <c r="E79" s="163"/>
      <c r="F79" s="163"/>
      <c r="G79" s="163">
        <v>0</v>
      </c>
      <c r="H79" s="11" t="s">
        <v>402</v>
      </c>
    </row>
    <row r="80" spans="1:8" ht="15">
      <c r="A80" s="159" t="s">
        <v>403</v>
      </c>
      <c r="B80" s="163"/>
      <c r="C80" s="163"/>
      <c r="D80" s="163">
        <v>0</v>
      </c>
      <c r="E80" s="163"/>
      <c r="F80" s="163"/>
      <c r="G80" s="163">
        <v>0</v>
      </c>
      <c r="H80" s="11" t="s">
        <v>404</v>
      </c>
    </row>
    <row r="81" spans="1:8" ht="15">
      <c r="A81" s="159" t="s">
        <v>405</v>
      </c>
      <c r="B81" s="163"/>
      <c r="C81" s="163"/>
      <c r="D81" s="163">
        <v>0</v>
      </c>
      <c r="E81" s="163"/>
      <c r="F81" s="163"/>
      <c r="G81" s="163">
        <v>0</v>
      </c>
      <c r="H81" s="11" t="s">
        <v>406</v>
      </c>
    </row>
    <row r="82" spans="1:8" ht="15">
      <c r="A82" s="159" t="s">
        <v>407</v>
      </c>
      <c r="B82" s="163"/>
      <c r="C82" s="163"/>
      <c r="D82" s="163">
        <v>0</v>
      </c>
      <c r="E82" s="163"/>
      <c r="F82" s="163"/>
      <c r="G82" s="163">
        <v>0</v>
      </c>
      <c r="H82" s="10"/>
    </row>
    <row r="83" spans="1:8" ht="15">
      <c r="A83" s="160"/>
      <c r="B83" s="164"/>
      <c r="C83" s="164"/>
      <c r="D83" s="164"/>
      <c r="E83" s="164"/>
      <c r="F83" s="164"/>
      <c r="G83" s="164"/>
      <c r="H83" s="10"/>
    </row>
    <row r="84" spans="1:8" ht="15">
      <c r="A84" s="161" t="s">
        <v>408</v>
      </c>
      <c r="B84" s="162">
        <v>246771706</v>
      </c>
      <c r="C84" s="162">
        <v>76998559.690000013</v>
      </c>
      <c r="D84" s="162">
        <v>323770265.69</v>
      </c>
      <c r="E84" s="162">
        <v>84104435.560000002</v>
      </c>
      <c r="F84" s="162">
        <v>84054965.560000002</v>
      </c>
      <c r="G84" s="162">
        <v>239665830.13</v>
      </c>
      <c r="H84" s="10"/>
    </row>
    <row r="85" spans="1:8" ht="15">
      <c r="A85" s="158" t="s">
        <v>275</v>
      </c>
      <c r="B85" s="163">
        <v>17848420</v>
      </c>
      <c r="C85" s="163">
        <v>95992</v>
      </c>
      <c r="D85" s="163">
        <v>17944412</v>
      </c>
      <c r="E85" s="163">
        <v>9483304.4900000002</v>
      </c>
      <c r="F85" s="163">
        <v>9483304.4900000002</v>
      </c>
      <c r="G85" s="163">
        <v>8461107.5100000016</v>
      </c>
      <c r="H85" s="11" t="s">
        <v>409</v>
      </c>
    </row>
    <row r="86" spans="1:8" ht="15">
      <c r="A86" s="159" t="s">
        <v>277</v>
      </c>
      <c r="B86" s="163"/>
      <c r="C86" s="163"/>
      <c r="D86" s="163">
        <v>0</v>
      </c>
      <c r="E86" s="163"/>
      <c r="F86" s="163"/>
      <c r="G86" s="163">
        <v>0</v>
      </c>
      <c r="H86" s="11" t="s">
        <v>410</v>
      </c>
    </row>
    <row r="87" spans="1:8" ht="15">
      <c r="A87" s="159" t="s">
        <v>279</v>
      </c>
      <c r="B87" s="163"/>
      <c r="C87" s="163"/>
      <c r="D87" s="163">
        <v>0</v>
      </c>
      <c r="E87" s="163"/>
      <c r="F87" s="163"/>
      <c r="G87" s="163">
        <v>0</v>
      </c>
      <c r="H87" s="11" t="s">
        <v>411</v>
      </c>
    </row>
    <row r="88" spans="1:8" ht="15">
      <c r="A88" s="159" t="s">
        <v>281</v>
      </c>
      <c r="B88" s="163"/>
      <c r="C88" s="163"/>
      <c r="D88" s="163">
        <v>0</v>
      </c>
      <c r="E88" s="163"/>
      <c r="F88" s="163"/>
      <c r="G88" s="163">
        <v>0</v>
      </c>
      <c r="H88" s="11" t="s">
        <v>412</v>
      </c>
    </row>
    <row r="89" spans="1:8" ht="15">
      <c r="A89" s="159" t="s">
        <v>283</v>
      </c>
      <c r="B89" s="163">
        <v>9556400</v>
      </c>
      <c r="C89" s="163">
        <v>0</v>
      </c>
      <c r="D89" s="163">
        <v>9556400</v>
      </c>
      <c r="E89" s="163">
        <v>5907725.2999999998</v>
      </c>
      <c r="F89" s="163">
        <v>5907725.2999999998</v>
      </c>
      <c r="G89" s="163">
        <v>3648674.7</v>
      </c>
      <c r="H89" s="11" t="s">
        <v>413</v>
      </c>
    </row>
    <row r="90" spans="1:8" ht="15">
      <c r="A90" s="159" t="s">
        <v>285</v>
      </c>
      <c r="B90" s="163">
        <v>8292020</v>
      </c>
      <c r="C90" s="163">
        <v>95992</v>
      </c>
      <c r="D90" s="163">
        <v>8388012</v>
      </c>
      <c r="E90" s="163">
        <v>3575579.19</v>
      </c>
      <c r="F90" s="163">
        <v>3575579.19</v>
      </c>
      <c r="G90" s="163">
        <v>4812432.8100000005</v>
      </c>
      <c r="H90" s="11" t="s">
        <v>414</v>
      </c>
    </row>
    <row r="91" spans="1:8" ht="15">
      <c r="A91" s="159" t="s">
        <v>287</v>
      </c>
      <c r="B91" s="163"/>
      <c r="C91" s="163"/>
      <c r="D91" s="163">
        <v>0</v>
      </c>
      <c r="E91" s="163"/>
      <c r="F91" s="163"/>
      <c r="G91" s="163">
        <v>0</v>
      </c>
      <c r="H91" s="11" t="s">
        <v>415</v>
      </c>
    </row>
    <row r="92" spans="1:8" ht="15">
      <c r="A92" s="159" t="s">
        <v>289</v>
      </c>
      <c r="B92" s="163"/>
      <c r="C92" s="163"/>
      <c r="D92" s="163">
        <v>0</v>
      </c>
      <c r="E92" s="163"/>
      <c r="F92" s="163"/>
      <c r="G92" s="163">
        <v>0</v>
      </c>
      <c r="H92" s="10"/>
    </row>
    <row r="93" spans="1:8" ht="15">
      <c r="A93" s="158" t="s">
        <v>290</v>
      </c>
      <c r="B93" s="163">
        <v>30637997</v>
      </c>
      <c r="C93" s="163">
        <v>-4159489.0199999996</v>
      </c>
      <c r="D93" s="163">
        <v>26478507.979999997</v>
      </c>
      <c r="E93" s="163">
        <v>13829842.640000001</v>
      </c>
      <c r="F93" s="163">
        <v>13792142.640000001</v>
      </c>
      <c r="G93" s="163">
        <v>12648665.34</v>
      </c>
      <c r="H93" s="11" t="s">
        <v>416</v>
      </c>
    </row>
    <row r="94" spans="1:8" ht="15">
      <c r="A94" s="159" t="s">
        <v>292</v>
      </c>
      <c r="B94" s="163">
        <v>272900</v>
      </c>
      <c r="C94" s="163">
        <v>-31900</v>
      </c>
      <c r="D94" s="163">
        <v>241000</v>
      </c>
      <c r="E94" s="163">
        <v>150957</v>
      </c>
      <c r="F94" s="163">
        <v>138197</v>
      </c>
      <c r="G94" s="163">
        <v>90043</v>
      </c>
      <c r="H94" s="11" t="s">
        <v>417</v>
      </c>
    </row>
    <row r="95" spans="1:8" ht="15">
      <c r="A95" s="159" t="s">
        <v>294</v>
      </c>
      <c r="B95" s="163"/>
      <c r="C95" s="163"/>
      <c r="D95" s="163">
        <v>0</v>
      </c>
      <c r="E95" s="163"/>
      <c r="F95" s="163"/>
      <c r="G95" s="163">
        <v>0</v>
      </c>
      <c r="H95" s="11" t="s">
        <v>418</v>
      </c>
    </row>
    <row r="96" spans="1:8" ht="15">
      <c r="A96" s="159" t="s">
        <v>296</v>
      </c>
      <c r="B96" s="163"/>
      <c r="C96" s="163"/>
      <c r="D96" s="163">
        <v>0</v>
      </c>
      <c r="E96" s="163"/>
      <c r="F96" s="163"/>
      <c r="G96" s="163">
        <v>0</v>
      </c>
      <c r="H96" s="11" t="s">
        <v>419</v>
      </c>
    </row>
    <row r="97" spans="1:8" ht="15">
      <c r="A97" s="159" t="s">
        <v>298</v>
      </c>
      <c r="B97" s="163">
        <v>3296000</v>
      </c>
      <c r="C97" s="163">
        <v>166916.6</v>
      </c>
      <c r="D97" s="163">
        <v>3462916.6</v>
      </c>
      <c r="E97" s="163">
        <v>2466576.2599999998</v>
      </c>
      <c r="F97" s="163">
        <v>2466576.2599999998</v>
      </c>
      <c r="G97" s="163">
        <v>996340.34000000032</v>
      </c>
      <c r="H97" s="11" t="s">
        <v>420</v>
      </c>
    </row>
    <row r="98" spans="1:8" ht="15">
      <c r="A98" s="152" t="s">
        <v>300</v>
      </c>
      <c r="B98" s="163">
        <v>730400</v>
      </c>
      <c r="C98" s="163">
        <v>-150000</v>
      </c>
      <c r="D98" s="163">
        <v>580400</v>
      </c>
      <c r="E98" s="163">
        <v>426763.88</v>
      </c>
      <c r="F98" s="163">
        <v>426763.88</v>
      </c>
      <c r="G98" s="163">
        <v>153636.12</v>
      </c>
      <c r="H98" s="11" t="s">
        <v>421</v>
      </c>
    </row>
    <row r="99" spans="1:8" ht="15">
      <c r="A99" s="159" t="s">
        <v>302</v>
      </c>
      <c r="B99" s="163">
        <v>17031120</v>
      </c>
      <c r="C99" s="163">
        <v>-1751928.02</v>
      </c>
      <c r="D99" s="163">
        <v>15279191.98</v>
      </c>
      <c r="E99" s="163">
        <v>7696704.54</v>
      </c>
      <c r="F99" s="163">
        <v>7696704.54</v>
      </c>
      <c r="G99" s="163">
        <v>7582487.4400000004</v>
      </c>
      <c r="H99" s="11" t="s">
        <v>422</v>
      </c>
    </row>
    <row r="100" spans="1:8" ht="15">
      <c r="A100" s="159" t="s">
        <v>304</v>
      </c>
      <c r="B100" s="163">
        <v>3497392</v>
      </c>
      <c r="C100" s="163">
        <v>-2157592</v>
      </c>
      <c r="D100" s="163">
        <v>1339800</v>
      </c>
      <c r="E100" s="163">
        <v>291437.3</v>
      </c>
      <c r="F100" s="163">
        <v>291437.3</v>
      </c>
      <c r="G100" s="163">
        <v>1048362.7</v>
      </c>
      <c r="H100" s="11" t="s">
        <v>423</v>
      </c>
    </row>
    <row r="101" spans="1:8" ht="15">
      <c r="A101" s="159" t="s">
        <v>306</v>
      </c>
      <c r="B101" s="163">
        <v>1018585</v>
      </c>
      <c r="C101" s="163">
        <v>-434985.6</v>
      </c>
      <c r="D101" s="163">
        <v>583599.4</v>
      </c>
      <c r="E101" s="163">
        <v>257659.94</v>
      </c>
      <c r="F101" s="163">
        <v>257659.94</v>
      </c>
      <c r="G101" s="163">
        <v>325939.46000000002</v>
      </c>
      <c r="H101" s="11" t="s">
        <v>424</v>
      </c>
    </row>
    <row r="102" spans="1:8" ht="15">
      <c r="A102" s="159" t="s">
        <v>308</v>
      </c>
      <c r="B102" s="163">
        <v>4791600</v>
      </c>
      <c r="C102" s="163">
        <v>200000</v>
      </c>
      <c r="D102" s="163">
        <v>4991600</v>
      </c>
      <c r="E102" s="163">
        <v>2539743.7200000002</v>
      </c>
      <c r="F102" s="163">
        <v>2514803.7200000002</v>
      </c>
      <c r="G102" s="163">
        <v>2451856.2799999998</v>
      </c>
      <c r="H102" s="10"/>
    </row>
    <row r="103" spans="1:8" ht="15">
      <c r="A103" s="158" t="s">
        <v>309</v>
      </c>
      <c r="B103" s="163">
        <v>29436895.57</v>
      </c>
      <c r="C103" s="163">
        <v>-4639660.1899999995</v>
      </c>
      <c r="D103" s="163">
        <v>24797235.379999999</v>
      </c>
      <c r="E103" s="163">
        <v>16414075.51</v>
      </c>
      <c r="F103" s="163">
        <v>16402305.51</v>
      </c>
      <c r="G103" s="163">
        <v>8383159.8699999992</v>
      </c>
      <c r="H103" s="11" t="s">
        <v>425</v>
      </c>
    </row>
    <row r="104" spans="1:8" ht="15">
      <c r="A104" s="159" t="s">
        <v>311</v>
      </c>
      <c r="B104" s="163">
        <v>11808750</v>
      </c>
      <c r="C104" s="163">
        <v>10440.85</v>
      </c>
      <c r="D104" s="163">
        <v>11819190.85</v>
      </c>
      <c r="E104" s="163">
        <v>10859486.75</v>
      </c>
      <c r="F104" s="163">
        <v>10859486.75</v>
      </c>
      <c r="G104" s="163">
        <v>959704.09999999963</v>
      </c>
      <c r="H104" s="11" t="s">
        <v>426</v>
      </c>
    </row>
    <row r="105" spans="1:8" ht="15">
      <c r="A105" s="159" t="s">
        <v>313</v>
      </c>
      <c r="B105" s="163">
        <v>757334</v>
      </c>
      <c r="C105" s="163">
        <v>-219337.2</v>
      </c>
      <c r="D105" s="163">
        <v>537996.80000000005</v>
      </c>
      <c r="E105" s="163">
        <v>228427.2</v>
      </c>
      <c r="F105" s="163">
        <v>228427.2</v>
      </c>
      <c r="G105" s="163">
        <v>309569.60000000003</v>
      </c>
      <c r="H105" s="11" t="s">
        <v>427</v>
      </c>
    </row>
    <row r="106" spans="1:8" ht="15">
      <c r="A106" s="159" t="s">
        <v>315</v>
      </c>
      <c r="B106" s="163">
        <v>5697877</v>
      </c>
      <c r="C106" s="163">
        <v>-4936912.99</v>
      </c>
      <c r="D106" s="163">
        <v>760964.00999999978</v>
      </c>
      <c r="E106" s="163">
        <v>20000</v>
      </c>
      <c r="F106" s="163">
        <v>20000</v>
      </c>
      <c r="G106" s="163">
        <v>740964.00999999978</v>
      </c>
      <c r="H106" s="11" t="s">
        <v>428</v>
      </c>
    </row>
    <row r="107" spans="1:8" ht="15">
      <c r="A107" s="159" t="s">
        <v>317</v>
      </c>
      <c r="B107" s="163">
        <v>1603823</v>
      </c>
      <c r="C107" s="163">
        <v>0</v>
      </c>
      <c r="D107" s="163">
        <v>1603823</v>
      </c>
      <c r="E107" s="163">
        <v>1151739.6100000001</v>
      </c>
      <c r="F107" s="163">
        <v>1151739.6100000001</v>
      </c>
      <c r="G107" s="163">
        <v>452083.3899999999</v>
      </c>
      <c r="H107" s="11" t="s">
        <v>429</v>
      </c>
    </row>
    <row r="108" spans="1:8" ht="15">
      <c r="A108" s="159" t="s">
        <v>319</v>
      </c>
      <c r="B108" s="163">
        <v>7492991</v>
      </c>
      <c r="C108" s="163">
        <v>-1064</v>
      </c>
      <c r="D108" s="163">
        <v>7491927</v>
      </c>
      <c r="E108" s="163">
        <v>3052305.96</v>
      </c>
      <c r="F108" s="163">
        <v>3040535.96</v>
      </c>
      <c r="G108" s="163">
        <v>4439621.04</v>
      </c>
      <c r="H108" s="11" t="s">
        <v>430</v>
      </c>
    </row>
    <row r="109" spans="1:8" ht="15">
      <c r="A109" s="159" t="s">
        <v>321</v>
      </c>
      <c r="B109" s="163">
        <v>13500</v>
      </c>
      <c r="C109" s="163">
        <v>-13500</v>
      </c>
      <c r="D109" s="163">
        <v>0</v>
      </c>
      <c r="E109" s="163">
        <v>0</v>
      </c>
      <c r="F109" s="163">
        <v>0</v>
      </c>
      <c r="G109" s="163">
        <v>0</v>
      </c>
      <c r="H109" s="11" t="s">
        <v>431</v>
      </c>
    </row>
    <row r="110" spans="1:8" ht="15">
      <c r="A110" s="159" t="s">
        <v>323</v>
      </c>
      <c r="B110" s="163">
        <v>52500</v>
      </c>
      <c r="C110" s="163">
        <v>0</v>
      </c>
      <c r="D110" s="163">
        <v>52500</v>
      </c>
      <c r="E110" s="163">
        <v>0</v>
      </c>
      <c r="F110" s="163">
        <v>0</v>
      </c>
      <c r="G110" s="163">
        <v>52500</v>
      </c>
      <c r="H110" s="11" t="s">
        <v>432</v>
      </c>
    </row>
    <row r="111" spans="1:8" ht="15">
      <c r="A111" s="159" t="s">
        <v>325</v>
      </c>
      <c r="B111" s="163">
        <v>334500</v>
      </c>
      <c r="C111" s="163">
        <v>518992</v>
      </c>
      <c r="D111" s="163">
        <v>853492</v>
      </c>
      <c r="E111" s="163">
        <v>630832.25</v>
      </c>
      <c r="F111" s="163">
        <v>630832.25</v>
      </c>
      <c r="G111" s="163">
        <v>222659.75</v>
      </c>
      <c r="H111" s="11" t="s">
        <v>433</v>
      </c>
    </row>
    <row r="112" spans="1:8" ht="15">
      <c r="A112" s="159" t="s">
        <v>327</v>
      </c>
      <c r="B112" s="163">
        <v>1675620.57</v>
      </c>
      <c r="C112" s="163">
        <v>1721.15</v>
      </c>
      <c r="D112" s="163">
        <v>1677341.72</v>
      </c>
      <c r="E112" s="163">
        <v>471283.74</v>
      </c>
      <c r="F112" s="163">
        <v>471283.74</v>
      </c>
      <c r="G112" s="163">
        <v>1206057.98</v>
      </c>
      <c r="H112" s="10"/>
    </row>
    <row r="113" spans="1:8" ht="15">
      <c r="A113" s="158" t="s">
        <v>328</v>
      </c>
      <c r="B113" s="163">
        <v>19146831</v>
      </c>
      <c r="C113" s="163">
        <v>6966705</v>
      </c>
      <c r="D113" s="163">
        <v>26113536</v>
      </c>
      <c r="E113" s="163">
        <v>8541598.3999999985</v>
      </c>
      <c r="F113" s="163">
        <v>8541598.3999999985</v>
      </c>
      <c r="G113" s="163">
        <v>17571937.600000001</v>
      </c>
      <c r="H113" s="11" t="s">
        <v>434</v>
      </c>
    </row>
    <row r="114" spans="1:8" ht="15">
      <c r="A114" s="159" t="s">
        <v>330</v>
      </c>
      <c r="B114" s="163">
        <v>14441553</v>
      </c>
      <c r="C114" s="163">
        <v>1951705</v>
      </c>
      <c r="D114" s="163">
        <v>16393258</v>
      </c>
      <c r="E114" s="163">
        <v>5343004</v>
      </c>
      <c r="F114" s="163">
        <v>5343004</v>
      </c>
      <c r="G114" s="163">
        <v>11050254</v>
      </c>
      <c r="H114" s="11" t="s">
        <v>435</v>
      </c>
    </row>
    <row r="115" spans="1:8" ht="15">
      <c r="A115" s="159" t="s">
        <v>332</v>
      </c>
      <c r="B115" s="163"/>
      <c r="C115" s="163"/>
      <c r="D115" s="163">
        <v>0</v>
      </c>
      <c r="E115" s="163"/>
      <c r="F115" s="163"/>
      <c r="G115" s="163">
        <v>0</v>
      </c>
      <c r="H115" s="11" t="s">
        <v>436</v>
      </c>
    </row>
    <row r="116" spans="1:8" ht="15">
      <c r="A116" s="159" t="s">
        <v>334</v>
      </c>
      <c r="B116" s="163">
        <v>0</v>
      </c>
      <c r="C116" s="163">
        <v>150000</v>
      </c>
      <c r="D116" s="163">
        <v>150000</v>
      </c>
      <c r="E116" s="163">
        <v>0</v>
      </c>
      <c r="F116" s="163">
        <v>0</v>
      </c>
      <c r="G116" s="163">
        <v>150000</v>
      </c>
      <c r="H116" s="11" t="s">
        <v>437</v>
      </c>
    </row>
    <row r="117" spans="1:8" ht="15">
      <c r="A117" s="159" t="s">
        <v>336</v>
      </c>
      <c r="B117" s="163">
        <v>3955278</v>
      </c>
      <c r="C117" s="163">
        <v>-135000</v>
      </c>
      <c r="D117" s="163">
        <v>3820278</v>
      </c>
      <c r="E117" s="163">
        <v>2131537.7999999998</v>
      </c>
      <c r="F117" s="163">
        <v>2131537.7999999998</v>
      </c>
      <c r="G117" s="163">
        <v>1688740.2000000002</v>
      </c>
      <c r="H117" s="11" t="s">
        <v>438</v>
      </c>
    </row>
    <row r="118" spans="1:8" ht="15">
      <c r="A118" s="159" t="s">
        <v>338</v>
      </c>
      <c r="B118" s="163">
        <v>0</v>
      </c>
      <c r="C118" s="163">
        <v>5000000</v>
      </c>
      <c r="D118" s="163">
        <v>5000000</v>
      </c>
      <c r="E118" s="163">
        <v>317056.59999999998</v>
      </c>
      <c r="F118" s="163">
        <v>317056.59999999998</v>
      </c>
      <c r="G118" s="163">
        <v>4682943.4000000004</v>
      </c>
      <c r="H118" s="11" t="s">
        <v>439</v>
      </c>
    </row>
    <row r="119" spans="1:8" ht="15">
      <c r="A119" s="159" t="s">
        <v>340</v>
      </c>
      <c r="B119" s="163">
        <v>750000</v>
      </c>
      <c r="C119" s="163">
        <v>0</v>
      </c>
      <c r="D119" s="163">
        <v>750000</v>
      </c>
      <c r="E119" s="163">
        <v>750000</v>
      </c>
      <c r="F119" s="163">
        <v>750000</v>
      </c>
      <c r="G119" s="163">
        <v>0</v>
      </c>
      <c r="H119" s="12"/>
    </row>
    <row r="120" spans="1:8" ht="15">
      <c r="A120" s="159" t="s">
        <v>341</v>
      </c>
      <c r="B120" s="163"/>
      <c r="C120" s="163"/>
      <c r="D120" s="163">
        <v>0</v>
      </c>
      <c r="E120" s="163"/>
      <c r="F120" s="163"/>
      <c r="G120" s="163">
        <v>0</v>
      </c>
      <c r="H120" s="12"/>
    </row>
    <row r="121" spans="1:8" ht="15">
      <c r="A121" s="159" t="s">
        <v>342</v>
      </c>
      <c r="B121" s="163"/>
      <c r="C121" s="163"/>
      <c r="D121" s="163">
        <v>0</v>
      </c>
      <c r="E121" s="163"/>
      <c r="F121" s="163"/>
      <c r="G121" s="163">
        <v>0</v>
      </c>
      <c r="H121" s="11" t="s">
        <v>440</v>
      </c>
    </row>
    <row r="122" spans="1:8" ht="15">
      <c r="A122" s="159" t="s">
        <v>344</v>
      </c>
      <c r="B122" s="163"/>
      <c r="C122" s="163"/>
      <c r="D122" s="163">
        <v>0</v>
      </c>
      <c r="E122" s="163"/>
      <c r="F122" s="163"/>
      <c r="G122" s="163">
        <v>0</v>
      </c>
      <c r="H122" s="10"/>
    </row>
    <row r="123" spans="1:8" ht="15">
      <c r="A123" s="158" t="s">
        <v>345</v>
      </c>
      <c r="B123" s="163">
        <v>7926491</v>
      </c>
      <c r="C123" s="163">
        <v>-3072909</v>
      </c>
      <c r="D123" s="163">
        <v>4853582</v>
      </c>
      <c r="E123" s="163">
        <v>2192527</v>
      </c>
      <c r="F123" s="163">
        <v>2192527</v>
      </c>
      <c r="G123" s="163">
        <v>2661055</v>
      </c>
      <c r="H123" s="11" t="s">
        <v>441</v>
      </c>
    </row>
    <row r="124" spans="1:8" ht="15">
      <c r="A124" s="159" t="s">
        <v>347</v>
      </c>
      <c r="B124" s="163">
        <v>1106777</v>
      </c>
      <c r="C124" s="163">
        <v>-393667</v>
      </c>
      <c r="D124" s="163">
        <v>713110</v>
      </c>
      <c r="E124" s="163">
        <v>692527</v>
      </c>
      <c r="F124" s="163">
        <v>692527</v>
      </c>
      <c r="G124" s="163">
        <v>20583</v>
      </c>
      <c r="H124" s="11" t="s">
        <v>442</v>
      </c>
    </row>
    <row r="125" spans="1:8" ht="15">
      <c r="A125" s="159" t="s">
        <v>349</v>
      </c>
      <c r="B125" s="163">
        <v>20000</v>
      </c>
      <c r="C125" s="163">
        <v>-20000</v>
      </c>
      <c r="D125" s="163">
        <v>0</v>
      </c>
      <c r="E125" s="163">
        <v>0</v>
      </c>
      <c r="F125" s="163">
        <v>0</v>
      </c>
      <c r="G125" s="163">
        <v>0</v>
      </c>
      <c r="H125" s="11" t="s">
        <v>443</v>
      </c>
    </row>
    <row r="126" spans="1:8" ht="15">
      <c r="A126" s="159" t="s">
        <v>351</v>
      </c>
      <c r="B126" s="163"/>
      <c r="C126" s="163"/>
      <c r="D126" s="163">
        <v>0</v>
      </c>
      <c r="E126" s="163"/>
      <c r="F126" s="163"/>
      <c r="G126" s="163">
        <v>0</v>
      </c>
      <c r="H126" s="11" t="s">
        <v>444</v>
      </c>
    </row>
    <row r="127" spans="1:8" ht="15">
      <c r="A127" s="159" t="s">
        <v>353</v>
      </c>
      <c r="B127" s="163">
        <v>5308250</v>
      </c>
      <c r="C127" s="163">
        <v>-1508250</v>
      </c>
      <c r="D127" s="163">
        <v>3800000</v>
      </c>
      <c r="E127" s="163">
        <v>1500000</v>
      </c>
      <c r="F127" s="163">
        <v>1500000</v>
      </c>
      <c r="G127" s="163">
        <v>2300000</v>
      </c>
      <c r="H127" s="11" t="s">
        <v>445</v>
      </c>
    </row>
    <row r="128" spans="1:8" ht="15">
      <c r="A128" s="159" t="s">
        <v>355</v>
      </c>
      <c r="B128" s="163">
        <v>140000</v>
      </c>
      <c r="C128" s="163">
        <v>0</v>
      </c>
      <c r="D128" s="163">
        <v>140000</v>
      </c>
      <c r="E128" s="163">
        <v>0</v>
      </c>
      <c r="F128" s="163">
        <v>0</v>
      </c>
      <c r="G128" s="163">
        <v>140000</v>
      </c>
      <c r="H128" s="11" t="s">
        <v>446</v>
      </c>
    </row>
    <row r="129" spans="1:8" ht="15">
      <c r="A129" s="159" t="s">
        <v>357</v>
      </c>
      <c r="B129" s="163">
        <v>220464</v>
      </c>
      <c r="C129" s="163">
        <v>-19992</v>
      </c>
      <c r="D129" s="163">
        <v>200472</v>
      </c>
      <c r="E129" s="163">
        <v>0</v>
      </c>
      <c r="F129" s="163">
        <v>0</v>
      </c>
      <c r="G129" s="163">
        <v>200472</v>
      </c>
      <c r="H129" s="11" t="s">
        <v>447</v>
      </c>
    </row>
    <row r="130" spans="1:8" ht="15">
      <c r="A130" s="159" t="s">
        <v>359</v>
      </c>
      <c r="B130" s="163">
        <v>1115200</v>
      </c>
      <c r="C130" s="163">
        <v>-1115200</v>
      </c>
      <c r="D130" s="163">
        <v>0</v>
      </c>
      <c r="E130" s="163">
        <v>0</v>
      </c>
      <c r="F130" s="163">
        <v>0</v>
      </c>
      <c r="G130" s="163">
        <v>0</v>
      </c>
      <c r="H130" s="11" t="s">
        <v>448</v>
      </c>
    </row>
    <row r="131" spans="1:8" ht="15">
      <c r="A131" s="159" t="s">
        <v>361</v>
      </c>
      <c r="B131" s="163"/>
      <c r="C131" s="163"/>
      <c r="D131" s="163">
        <v>0</v>
      </c>
      <c r="E131" s="163"/>
      <c r="F131" s="163"/>
      <c r="G131" s="163">
        <v>0</v>
      </c>
      <c r="H131" s="11" t="s">
        <v>449</v>
      </c>
    </row>
    <row r="132" spans="1:8" ht="15">
      <c r="A132" s="159" t="s">
        <v>363</v>
      </c>
      <c r="B132" s="163">
        <v>15800</v>
      </c>
      <c r="C132" s="163">
        <v>-15800</v>
      </c>
      <c r="D132" s="163">
        <v>0</v>
      </c>
      <c r="E132" s="163">
        <v>0</v>
      </c>
      <c r="F132" s="163">
        <v>0</v>
      </c>
      <c r="G132" s="163">
        <v>0</v>
      </c>
      <c r="H132" s="10"/>
    </row>
    <row r="133" spans="1:8" ht="15">
      <c r="A133" s="158" t="s">
        <v>364</v>
      </c>
      <c r="B133" s="163">
        <v>120924006</v>
      </c>
      <c r="C133" s="163">
        <v>75476923.620000005</v>
      </c>
      <c r="D133" s="163">
        <v>196400929.62</v>
      </c>
      <c r="E133" s="163">
        <v>18542462.52</v>
      </c>
      <c r="F133" s="163">
        <v>18542462.52</v>
      </c>
      <c r="G133" s="163">
        <v>177858467.09999999</v>
      </c>
      <c r="H133" s="11" t="s">
        <v>450</v>
      </c>
    </row>
    <row r="134" spans="1:8" ht="15">
      <c r="A134" s="159" t="s">
        <v>366</v>
      </c>
      <c r="B134" s="163">
        <v>91873398</v>
      </c>
      <c r="C134" s="163">
        <v>80851303.359999999</v>
      </c>
      <c r="D134" s="163">
        <v>172724701.36000001</v>
      </c>
      <c r="E134" s="163">
        <v>16246928.369999999</v>
      </c>
      <c r="F134" s="163">
        <v>16246928.369999999</v>
      </c>
      <c r="G134" s="163">
        <v>156477772.99000001</v>
      </c>
      <c r="H134" s="11" t="s">
        <v>451</v>
      </c>
    </row>
    <row r="135" spans="1:8" ht="15">
      <c r="A135" s="159" t="s">
        <v>368</v>
      </c>
      <c r="B135" s="163">
        <v>28263112</v>
      </c>
      <c r="C135" s="163">
        <v>-7763112</v>
      </c>
      <c r="D135" s="163">
        <v>20500000</v>
      </c>
      <c r="E135" s="163">
        <v>2295534.15</v>
      </c>
      <c r="F135" s="163">
        <v>2295534.15</v>
      </c>
      <c r="G135" s="163">
        <v>18204465.850000001</v>
      </c>
      <c r="H135" s="11" t="s">
        <v>452</v>
      </c>
    </row>
    <row r="136" spans="1:8" ht="15">
      <c r="A136" s="159" t="s">
        <v>370</v>
      </c>
      <c r="B136" s="163">
        <v>787496</v>
      </c>
      <c r="C136" s="163">
        <v>2388732.2599999998</v>
      </c>
      <c r="D136" s="163">
        <v>3176228.26</v>
      </c>
      <c r="E136" s="163">
        <v>0</v>
      </c>
      <c r="F136" s="163">
        <v>0</v>
      </c>
      <c r="G136" s="163">
        <v>3176228.26</v>
      </c>
      <c r="H136" s="10"/>
    </row>
    <row r="137" spans="1:8" ht="15">
      <c r="A137" s="158" t="s">
        <v>371</v>
      </c>
      <c r="B137" s="163">
        <v>2000000</v>
      </c>
      <c r="C137" s="163">
        <v>-2000000</v>
      </c>
      <c r="D137" s="163">
        <v>0</v>
      </c>
      <c r="E137" s="163">
        <v>0</v>
      </c>
      <c r="F137" s="163">
        <v>0</v>
      </c>
      <c r="G137" s="163">
        <v>0</v>
      </c>
      <c r="H137" s="11" t="s">
        <v>453</v>
      </c>
    </row>
    <row r="138" spans="1:8" ht="15">
      <c r="A138" s="159" t="s">
        <v>373</v>
      </c>
      <c r="B138" s="163"/>
      <c r="C138" s="163"/>
      <c r="D138" s="163">
        <v>0</v>
      </c>
      <c r="E138" s="163"/>
      <c r="F138" s="163"/>
      <c r="G138" s="163">
        <v>0</v>
      </c>
      <c r="H138" s="11" t="s">
        <v>454</v>
      </c>
    </row>
    <row r="139" spans="1:8" ht="15">
      <c r="A139" s="159" t="s">
        <v>375</v>
      </c>
      <c r="B139" s="163"/>
      <c r="C139" s="163"/>
      <c r="D139" s="163">
        <v>0</v>
      </c>
      <c r="E139" s="163"/>
      <c r="F139" s="163"/>
      <c r="G139" s="163">
        <v>0</v>
      </c>
      <c r="H139" s="11" t="s">
        <v>455</v>
      </c>
    </row>
    <row r="140" spans="1:8" ht="15">
      <c r="A140" s="159" t="s">
        <v>377</v>
      </c>
      <c r="B140" s="163"/>
      <c r="C140" s="163"/>
      <c r="D140" s="163">
        <v>0</v>
      </c>
      <c r="E140" s="163"/>
      <c r="F140" s="163"/>
      <c r="G140" s="163">
        <v>0</v>
      </c>
      <c r="H140" s="11" t="s">
        <v>456</v>
      </c>
    </row>
    <row r="141" spans="1:8" ht="15">
      <c r="A141" s="159" t="s">
        <v>379</v>
      </c>
      <c r="B141" s="163"/>
      <c r="C141" s="163"/>
      <c r="D141" s="163">
        <v>0</v>
      </c>
      <c r="E141" s="163"/>
      <c r="F141" s="163"/>
      <c r="G141" s="163">
        <v>0</v>
      </c>
      <c r="H141" s="11" t="s">
        <v>457</v>
      </c>
    </row>
    <row r="142" spans="1:8" ht="15">
      <c r="A142" s="159" t="s">
        <v>381</v>
      </c>
      <c r="B142" s="163"/>
      <c r="C142" s="163"/>
      <c r="D142" s="163">
        <v>0</v>
      </c>
      <c r="E142" s="163"/>
      <c r="F142" s="163"/>
      <c r="G142" s="163">
        <v>0</v>
      </c>
      <c r="H142" s="11"/>
    </row>
    <row r="143" spans="1:8" ht="15">
      <c r="A143" s="159" t="s">
        <v>616</v>
      </c>
      <c r="B143" s="163"/>
      <c r="C143" s="163"/>
      <c r="D143" s="163">
        <v>0</v>
      </c>
      <c r="E143" s="163"/>
      <c r="F143" s="163"/>
      <c r="G143" s="163">
        <v>0</v>
      </c>
      <c r="H143" s="11" t="s">
        <v>458</v>
      </c>
    </row>
    <row r="144" spans="1:8" ht="15">
      <c r="A144" s="159" t="s">
        <v>383</v>
      </c>
      <c r="B144" s="163"/>
      <c r="C144" s="163"/>
      <c r="D144" s="163">
        <v>0</v>
      </c>
      <c r="E144" s="163"/>
      <c r="F144" s="163"/>
      <c r="G144" s="163">
        <v>0</v>
      </c>
      <c r="H144" s="11" t="s">
        <v>459</v>
      </c>
    </row>
    <row r="145" spans="1:8" ht="15">
      <c r="A145" s="159" t="s">
        <v>385</v>
      </c>
      <c r="B145" s="163">
        <v>2000000</v>
      </c>
      <c r="C145" s="163">
        <v>-2000000</v>
      </c>
      <c r="D145" s="163">
        <v>0</v>
      </c>
      <c r="E145" s="163">
        <v>0</v>
      </c>
      <c r="F145" s="163">
        <v>0</v>
      </c>
      <c r="G145" s="163">
        <v>0</v>
      </c>
      <c r="H145" s="10"/>
    </row>
    <row r="146" spans="1:8" ht="15">
      <c r="A146" s="158" t="s">
        <v>386</v>
      </c>
      <c r="B146" s="163">
        <v>3450000</v>
      </c>
      <c r="C146" s="163">
        <v>8330997.2800000003</v>
      </c>
      <c r="D146" s="163">
        <v>11780997.280000001</v>
      </c>
      <c r="E146" s="163">
        <v>0</v>
      </c>
      <c r="F146" s="163">
        <v>0</v>
      </c>
      <c r="G146" s="163">
        <v>11780997.280000001</v>
      </c>
      <c r="H146" s="11" t="s">
        <v>460</v>
      </c>
    </row>
    <row r="147" spans="1:8" ht="15">
      <c r="A147" s="159" t="s">
        <v>388</v>
      </c>
      <c r="B147" s="163"/>
      <c r="C147" s="163"/>
      <c r="D147" s="163">
        <v>0</v>
      </c>
      <c r="E147" s="163"/>
      <c r="F147" s="163"/>
      <c r="G147" s="163">
        <v>0</v>
      </c>
      <c r="H147" s="11" t="s">
        <v>461</v>
      </c>
    </row>
    <row r="148" spans="1:8" ht="15">
      <c r="A148" s="159" t="s">
        <v>390</v>
      </c>
      <c r="B148" s="163"/>
      <c r="C148" s="163"/>
      <c r="D148" s="163">
        <v>0</v>
      </c>
      <c r="E148" s="163"/>
      <c r="F148" s="163"/>
      <c r="G148" s="163">
        <v>0</v>
      </c>
      <c r="H148" s="11" t="s">
        <v>462</v>
      </c>
    </row>
    <row r="149" spans="1:8" ht="15">
      <c r="A149" s="159" t="s">
        <v>392</v>
      </c>
      <c r="B149" s="163">
        <v>3450000</v>
      </c>
      <c r="C149" s="163">
        <v>8330997.2800000003</v>
      </c>
      <c r="D149" s="163">
        <v>11780997.280000001</v>
      </c>
      <c r="E149" s="163">
        <v>0</v>
      </c>
      <c r="F149" s="163">
        <v>0</v>
      </c>
      <c r="G149" s="163">
        <v>11780997.280000001</v>
      </c>
      <c r="H149" s="10"/>
    </row>
    <row r="150" spans="1:8" ht="15">
      <c r="A150" s="158" t="s">
        <v>393</v>
      </c>
      <c r="B150" s="163">
        <v>15401065.43</v>
      </c>
      <c r="C150" s="163">
        <v>0</v>
      </c>
      <c r="D150" s="163">
        <v>15401065.43</v>
      </c>
      <c r="E150" s="163">
        <v>15100625</v>
      </c>
      <c r="F150" s="163">
        <v>15100625</v>
      </c>
      <c r="G150" s="163">
        <v>300440.43</v>
      </c>
      <c r="H150" s="11" t="s">
        <v>463</v>
      </c>
    </row>
    <row r="151" spans="1:8" ht="15">
      <c r="A151" s="159" t="s">
        <v>395</v>
      </c>
      <c r="B151" s="163">
        <v>15000000</v>
      </c>
      <c r="C151" s="163">
        <v>0</v>
      </c>
      <c r="D151" s="163">
        <v>15000000</v>
      </c>
      <c r="E151" s="163">
        <v>15000000</v>
      </c>
      <c r="F151" s="163">
        <v>15000000</v>
      </c>
      <c r="G151" s="163">
        <v>0</v>
      </c>
      <c r="H151" s="11" t="s">
        <v>464</v>
      </c>
    </row>
    <row r="152" spans="1:8" ht="15">
      <c r="A152" s="159" t="s">
        <v>397</v>
      </c>
      <c r="B152" s="163">
        <v>401065.43</v>
      </c>
      <c r="C152" s="163">
        <v>0</v>
      </c>
      <c r="D152" s="163">
        <v>401065.43</v>
      </c>
      <c r="E152" s="163">
        <v>100625</v>
      </c>
      <c r="F152" s="163">
        <v>100625</v>
      </c>
      <c r="G152" s="163">
        <v>300440.43</v>
      </c>
      <c r="H152" s="11" t="s">
        <v>465</v>
      </c>
    </row>
    <row r="153" spans="1:8" ht="15">
      <c r="A153" s="159" t="s">
        <v>399</v>
      </c>
      <c r="B153" s="163"/>
      <c r="C153" s="163"/>
      <c r="D153" s="163">
        <v>0</v>
      </c>
      <c r="E153" s="163"/>
      <c r="F153" s="163"/>
      <c r="G153" s="163">
        <v>0</v>
      </c>
      <c r="H153" s="11" t="s">
        <v>466</v>
      </c>
    </row>
    <row r="154" spans="1:8" ht="15">
      <c r="A154" s="152" t="s">
        <v>401</v>
      </c>
      <c r="B154" s="163"/>
      <c r="C154" s="163"/>
      <c r="D154" s="163">
        <v>0</v>
      </c>
      <c r="E154" s="163"/>
      <c r="F154" s="163"/>
      <c r="G154" s="163">
        <v>0</v>
      </c>
      <c r="H154" s="11" t="s">
        <v>467</v>
      </c>
    </row>
    <row r="155" spans="1:8" ht="15">
      <c r="A155" s="159" t="s">
        <v>403</v>
      </c>
      <c r="B155" s="163"/>
      <c r="C155" s="163"/>
      <c r="D155" s="163">
        <v>0</v>
      </c>
      <c r="E155" s="163"/>
      <c r="F155" s="163"/>
      <c r="G155" s="163">
        <v>0</v>
      </c>
      <c r="H155" s="11" t="s">
        <v>468</v>
      </c>
    </row>
    <row r="156" spans="1:8" ht="15">
      <c r="A156" s="159" t="s">
        <v>405</v>
      </c>
      <c r="B156" s="163"/>
      <c r="C156" s="163"/>
      <c r="D156" s="163">
        <v>0</v>
      </c>
      <c r="E156" s="163"/>
      <c r="F156" s="163"/>
      <c r="G156" s="163">
        <v>0</v>
      </c>
      <c r="H156" s="11" t="s">
        <v>469</v>
      </c>
    </row>
    <row r="157" spans="1:8" ht="15">
      <c r="A157" s="159" t="s">
        <v>407</v>
      </c>
      <c r="B157" s="163"/>
      <c r="C157" s="163"/>
      <c r="D157" s="163">
        <v>0</v>
      </c>
      <c r="E157" s="163"/>
      <c r="F157" s="163"/>
      <c r="G157" s="163">
        <v>0</v>
      </c>
      <c r="H157" s="10"/>
    </row>
    <row r="158" spans="1:8" ht="15">
      <c r="A158" s="153"/>
      <c r="B158" s="164"/>
      <c r="C158" s="164"/>
      <c r="D158" s="164"/>
      <c r="E158" s="164"/>
      <c r="F158" s="164"/>
      <c r="G158" s="164"/>
      <c r="H158" s="10"/>
    </row>
    <row r="159" spans="1:8" ht="15">
      <c r="A159" s="154" t="s">
        <v>470</v>
      </c>
      <c r="B159" s="162">
        <v>481795164</v>
      </c>
      <c r="C159" s="162">
        <v>114152605.66000001</v>
      </c>
      <c r="D159" s="162">
        <v>595947769.66000009</v>
      </c>
      <c r="E159" s="162">
        <v>193624239.36000001</v>
      </c>
      <c r="F159" s="162">
        <v>193675432.12</v>
      </c>
      <c r="G159" s="162">
        <v>402323530.30000001</v>
      </c>
      <c r="H159" s="10"/>
    </row>
    <row r="160" spans="1:8" ht="15">
      <c r="A160" s="156"/>
      <c r="B160" s="165"/>
      <c r="C160" s="165"/>
      <c r="D160" s="165"/>
      <c r="E160" s="165"/>
      <c r="F160" s="165"/>
      <c r="G160" s="165"/>
    </row>
    <row r="162" spans="1:1">
      <c r="A162" t="s">
        <v>628</v>
      </c>
    </row>
  </sheetData>
  <mergeCells count="9">
    <mergeCell ref="A5:G5"/>
    <mergeCell ref="A6:G6"/>
    <mergeCell ref="A1:G1"/>
    <mergeCell ref="A7:A8"/>
    <mergeCell ref="B7:F7"/>
    <mergeCell ref="G7:G8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2"/>
  <sheetViews>
    <sheetView topLeftCell="A22" workbookViewId="0">
      <selection sqref="A1:G30"/>
    </sheetView>
  </sheetViews>
  <sheetFormatPr baseColWidth="10" defaultRowHeight="11.25"/>
  <cols>
    <col min="1" max="1" width="45.83203125" style="1" customWidth="1"/>
    <col min="2" max="5" width="17.83203125" style="1" bestFit="1" customWidth="1"/>
    <col min="6" max="6" width="19.33203125" style="1" customWidth="1"/>
    <col min="7" max="7" width="17.83203125" style="1" bestFit="1" customWidth="1"/>
    <col min="8" max="16384" width="12" style="1"/>
  </cols>
  <sheetData>
    <row r="1" spans="1:7" ht="21" customHeight="1">
      <c r="A1" s="300" t="s">
        <v>626</v>
      </c>
      <c r="B1" s="300"/>
      <c r="C1" s="300"/>
      <c r="D1" s="300"/>
      <c r="E1" s="300"/>
      <c r="F1" s="300"/>
      <c r="G1" s="300"/>
    </row>
    <row r="2" spans="1:7" ht="15">
      <c r="A2" s="301" t="s">
        <v>568</v>
      </c>
      <c r="B2" s="302"/>
      <c r="C2" s="302"/>
      <c r="D2" s="302"/>
      <c r="E2" s="302"/>
      <c r="F2" s="302"/>
      <c r="G2" s="303"/>
    </row>
    <row r="3" spans="1:7" ht="15">
      <c r="A3" s="286" t="s">
        <v>591</v>
      </c>
      <c r="B3" s="287"/>
      <c r="C3" s="287"/>
      <c r="D3" s="287"/>
      <c r="E3" s="287"/>
      <c r="F3" s="287"/>
      <c r="G3" s="288"/>
    </row>
    <row r="4" spans="1:7" ht="15">
      <c r="A4" s="286" t="s">
        <v>592</v>
      </c>
      <c r="B4" s="287"/>
      <c r="C4" s="287"/>
      <c r="D4" s="287"/>
      <c r="E4" s="287"/>
      <c r="F4" s="287"/>
      <c r="G4" s="288"/>
    </row>
    <row r="5" spans="1:7" ht="15">
      <c r="A5" s="289" t="s">
        <v>634</v>
      </c>
      <c r="B5" s="290"/>
      <c r="C5" s="290"/>
      <c r="D5" s="290"/>
      <c r="E5" s="290"/>
      <c r="F5" s="290"/>
      <c r="G5" s="291"/>
    </row>
    <row r="6" spans="1:7" ht="15">
      <c r="A6" s="292" t="s">
        <v>570</v>
      </c>
      <c r="B6" s="293"/>
      <c r="C6" s="293"/>
      <c r="D6" s="293"/>
      <c r="E6" s="293"/>
      <c r="F6" s="293"/>
      <c r="G6" s="294"/>
    </row>
    <row r="7" spans="1:7" ht="15">
      <c r="A7" s="295" t="s">
        <v>0</v>
      </c>
      <c r="B7" s="297" t="s">
        <v>268</v>
      </c>
      <c r="C7" s="297"/>
      <c r="D7" s="297"/>
      <c r="E7" s="297"/>
      <c r="F7" s="297"/>
      <c r="G7" s="298" t="s">
        <v>273</v>
      </c>
    </row>
    <row r="8" spans="1:7" ht="30">
      <c r="A8" s="296"/>
      <c r="B8" s="171" t="s">
        <v>269</v>
      </c>
      <c r="C8" s="172" t="s">
        <v>202</v>
      </c>
      <c r="D8" s="171" t="s">
        <v>203</v>
      </c>
      <c r="E8" s="171" t="s">
        <v>165</v>
      </c>
      <c r="F8" s="171" t="s">
        <v>180</v>
      </c>
      <c r="G8" s="299"/>
    </row>
    <row r="9" spans="1:7" ht="15">
      <c r="A9" s="166" t="s">
        <v>593</v>
      </c>
      <c r="B9" s="173">
        <v>235023458</v>
      </c>
      <c r="C9" s="173">
        <v>37154045.969999999</v>
      </c>
      <c r="D9" s="173">
        <v>272177503.97000003</v>
      </c>
      <c r="E9" s="173">
        <v>109519803.8</v>
      </c>
      <c r="F9" s="173">
        <v>109620466.56</v>
      </c>
      <c r="G9" s="173">
        <v>162657700.17000002</v>
      </c>
    </row>
    <row r="10" spans="1:7" ht="15">
      <c r="A10" s="178">
        <v>3111</v>
      </c>
      <c r="B10" s="174">
        <v>223964348</v>
      </c>
      <c r="C10" s="174">
        <v>0</v>
      </c>
      <c r="D10" s="174">
        <v>223964348</v>
      </c>
      <c r="E10" s="174">
        <v>104160321.8</v>
      </c>
      <c r="F10" s="174">
        <v>104260984.56</v>
      </c>
      <c r="G10" s="174">
        <v>119804026.2</v>
      </c>
    </row>
    <row r="11" spans="1:7" ht="15">
      <c r="A11" s="178">
        <v>3112</v>
      </c>
      <c r="B11" s="174">
        <v>11059110</v>
      </c>
      <c r="C11" s="174">
        <v>0</v>
      </c>
      <c r="D11" s="174">
        <v>11059110</v>
      </c>
      <c r="E11" s="174">
        <v>5359482</v>
      </c>
      <c r="F11" s="174">
        <v>5359482</v>
      </c>
      <c r="G11" s="174">
        <v>5699628</v>
      </c>
    </row>
    <row r="12" spans="1:7" ht="15">
      <c r="A12" s="178">
        <v>3111</v>
      </c>
      <c r="B12" s="174">
        <v>0</v>
      </c>
      <c r="C12" s="174">
        <v>37154045.969999999</v>
      </c>
      <c r="D12" s="174">
        <v>37154045.969999999</v>
      </c>
      <c r="E12" s="174">
        <v>0</v>
      </c>
      <c r="F12" s="174">
        <v>0</v>
      </c>
      <c r="G12" s="174">
        <v>37154045.969999999</v>
      </c>
    </row>
    <row r="13" spans="1:7" ht="15">
      <c r="A13" s="170" t="s">
        <v>567</v>
      </c>
      <c r="B13" s="174"/>
      <c r="C13" s="174"/>
      <c r="D13" s="174">
        <v>0</v>
      </c>
      <c r="E13" s="174"/>
      <c r="F13" s="174"/>
      <c r="G13" s="174">
        <v>0</v>
      </c>
    </row>
    <row r="14" spans="1:7" ht="15">
      <c r="A14" s="170" t="s">
        <v>563</v>
      </c>
      <c r="B14" s="174"/>
      <c r="C14" s="174"/>
      <c r="D14" s="174">
        <v>0</v>
      </c>
      <c r="E14" s="174"/>
      <c r="F14" s="174"/>
      <c r="G14" s="174">
        <v>0</v>
      </c>
    </row>
    <row r="15" spans="1:7" ht="15">
      <c r="A15" s="170" t="s">
        <v>564</v>
      </c>
      <c r="B15" s="174"/>
      <c r="C15" s="174"/>
      <c r="D15" s="174">
        <v>0</v>
      </c>
      <c r="E15" s="174"/>
      <c r="F15" s="174"/>
      <c r="G15" s="174">
        <v>0</v>
      </c>
    </row>
    <row r="16" spans="1:7" ht="15">
      <c r="A16" s="170" t="s">
        <v>565</v>
      </c>
      <c r="B16" s="174"/>
      <c r="C16" s="174"/>
      <c r="D16" s="174">
        <v>0</v>
      </c>
      <c r="E16" s="174"/>
      <c r="F16" s="174"/>
      <c r="G16" s="174">
        <v>0</v>
      </c>
    </row>
    <row r="17" spans="1:7" ht="15">
      <c r="A17" s="170" t="s">
        <v>594</v>
      </c>
      <c r="B17" s="174"/>
      <c r="C17" s="174"/>
      <c r="D17" s="174">
        <v>0</v>
      </c>
      <c r="E17" s="174"/>
      <c r="F17" s="174"/>
      <c r="G17" s="174">
        <v>0</v>
      </c>
    </row>
    <row r="18" spans="1:7" ht="15">
      <c r="A18" s="169" t="s">
        <v>576</v>
      </c>
      <c r="B18" s="175"/>
      <c r="C18" s="175"/>
      <c r="D18" s="175"/>
      <c r="E18" s="175"/>
      <c r="F18" s="175"/>
      <c r="G18" s="175"/>
    </row>
    <row r="19" spans="1:7" ht="15">
      <c r="A19" s="167" t="s">
        <v>595</v>
      </c>
      <c r="B19" s="176">
        <v>246771706</v>
      </c>
      <c r="C19" s="176">
        <v>76998559.689999998</v>
      </c>
      <c r="D19" s="176">
        <v>323770265.69</v>
      </c>
      <c r="E19" s="176">
        <v>84104435.560000002</v>
      </c>
      <c r="F19" s="176">
        <v>6808410.5</v>
      </c>
      <c r="G19" s="176">
        <v>239665830.13</v>
      </c>
    </row>
    <row r="20" spans="1:7" ht="15">
      <c r="A20" s="178">
        <v>3111</v>
      </c>
      <c r="B20" s="174">
        <v>232478448</v>
      </c>
      <c r="C20" s="174">
        <v>74898559.689999998</v>
      </c>
      <c r="D20" s="174">
        <v>307377007.69</v>
      </c>
      <c r="E20" s="174">
        <v>78761431.560000002</v>
      </c>
      <c r="F20" s="174">
        <v>6374498.5</v>
      </c>
      <c r="G20" s="174">
        <v>228615576.13</v>
      </c>
    </row>
    <row r="21" spans="1:7" ht="15">
      <c r="A21" s="178">
        <v>3112</v>
      </c>
      <c r="B21" s="174">
        <v>14293258</v>
      </c>
      <c r="C21" s="174">
        <v>2100000</v>
      </c>
      <c r="D21" s="174">
        <v>16393258</v>
      </c>
      <c r="E21" s="174">
        <v>5343004</v>
      </c>
      <c r="F21" s="174">
        <v>433912</v>
      </c>
      <c r="G21" s="174">
        <v>11050254</v>
      </c>
    </row>
    <row r="22" spans="1:7" ht="15">
      <c r="A22" s="170" t="s">
        <v>566</v>
      </c>
      <c r="B22" s="174"/>
      <c r="C22" s="174"/>
      <c r="D22" s="174">
        <v>0</v>
      </c>
      <c r="E22" s="174"/>
      <c r="F22" s="174"/>
      <c r="G22" s="174">
        <v>0</v>
      </c>
    </row>
    <row r="23" spans="1:7" ht="15">
      <c r="A23" s="170" t="s">
        <v>567</v>
      </c>
      <c r="B23" s="174"/>
      <c r="C23" s="174"/>
      <c r="D23" s="174">
        <v>0</v>
      </c>
      <c r="E23" s="174"/>
      <c r="F23" s="174"/>
      <c r="G23" s="174">
        <v>0</v>
      </c>
    </row>
    <row r="24" spans="1:7" ht="15">
      <c r="A24" s="170" t="s">
        <v>563</v>
      </c>
      <c r="B24" s="174"/>
      <c r="C24" s="174"/>
      <c r="D24" s="174">
        <v>0</v>
      </c>
      <c r="E24" s="174"/>
      <c r="F24" s="174"/>
      <c r="G24" s="174">
        <v>0</v>
      </c>
    </row>
    <row r="25" spans="1:7" ht="15">
      <c r="A25" s="170" t="s">
        <v>564</v>
      </c>
      <c r="B25" s="174"/>
      <c r="C25" s="174"/>
      <c r="D25" s="174">
        <v>0</v>
      </c>
      <c r="E25" s="174"/>
      <c r="F25" s="174"/>
      <c r="G25" s="174">
        <v>0</v>
      </c>
    </row>
    <row r="26" spans="1:7" ht="15">
      <c r="A26" s="170" t="s">
        <v>565</v>
      </c>
      <c r="B26" s="174"/>
      <c r="C26" s="174"/>
      <c r="D26" s="174">
        <v>0</v>
      </c>
      <c r="E26" s="174"/>
      <c r="F26" s="174"/>
      <c r="G26" s="174">
        <v>0</v>
      </c>
    </row>
    <row r="27" spans="1:7" ht="15">
      <c r="A27" s="170" t="s">
        <v>594</v>
      </c>
      <c r="B27" s="174"/>
      <c r="C27" s="174"/>
      <c r="D27" s="174">
        <v>0</v>
      </c>
      <c r="E27" s="174"/>
      <c r="F27" s="174"/>
      <c r="G27" s="174">
        <v>0</v>
      </c>
    </row>
    <row r="28" spans="1:7" ht="15">
      <c r="A28" s="169" t="s">
        <v>576</v>
      </c>
      <c r="B28" s="175"/>
      <c r="C28" s="175"/>
      <c r="D28" s="174">
        <v>0</v>
      </c>
      <c r="E28" s="174"/>
      <c r="F28" s="174"/>
      <c r="G28" s="174">
        <v>0</v>
      </c>
    </row>
    <row r="29" spans="1:7" ht="15">
      <c r="A29" s="167" t="s">
        <v>470</v>
      </c>
      <c r="B29" s="176">
        <v>481795164</v>
      </c>
      <c r="C29" s="176">
        <v>114152605.66</v>
      </c>
      <c r="D29" s="176">
        <v>595947769.65999997</v>
      </c>
      <c r="E29" s="176">
        <v>193624239.36000001</v>
      </c>
      <c r="F29" s="176">
        <v>116428877.06</v>
      </c>
      <c r="G29" s="176">
        <v>402323530.29999995</v>
      </c>
    </row>
    <row r="30" spans="1:7" ht="15">
      <c r="A30" s="168"/>
      <c r="B30" s="177"/>
      <c r="C30" s="177"/>
      <c r="D30" s="177"/>
      <c r="E30" s="177"/>
      <c r="F30" s="177"/>
      <c r="G30" s="177"/>
    </row>
    <row r="32" spans="1:7">
      <c r="A32" s="1" t="s">
        <v>628</v>
      </c>
    </row>
  </sheetData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0"/>
  <sheetViews>
    <sheetView topLeftCell="A76" workbookViewId="0">
      <selection sqref="A1:G78"/>
    </sheetView>
  </sheetViews>
  <sheetFormatPr baseColWidth="10" defaultRowHeight="12.75"/>
  <cols>
    <col min="1" max="1" width="74.5" bestFit="1" customWidth="1"/>
    <col min="2" max="6" width="17.83203125" bestFit="1" customWidth="1"/>
    <col min="7" max="7" width="18" bestFit="1" customWidth="1"/>
  </cols>
  <sheetData>
    <row r="1" spans="1:8" ht="21" customHeight="1">
      <c r="A1" s="313" t="s">
        <v>627</v>
      </c>
      <c r="B1" s="314"/>
      <c r="C1" s="314"/>
      <c r="D1" s="314"/>
      <c r="E1" s="314"/>
      <c r="F1" s="314"/>
      <c r="G1" s="314"/>
      <c r="H1" s="7"/>
    </row>
    <row r="2" spans="1:8" ht="15">
      <c r="A2" s="315" t="s">
        <v>568</v>
      </c>
      <c r="B2" s="316"/>
      <c r="C2" s="316"/>
      <c r="D2" s="316"/>
      <c r="E2" s="316"/>
      <c r="F2" s="316"/>
      <c r="G2" s="317"/>
      <c r="H2" s="7"/>
    </row>
    <row r="3" spans="1:8" ht="15">
      <c r="A3" s="318" t="s">
        <v>604</v>
      </c>
      <c r="B3" s="312"/>
      <c r="C3" s="312"/>
      <c r="D3" s="312"/>
      <c r="E3" s="312"/>
      <c r="F3" s="312"/>
      <c r="G3" s="319"/>
      <c r="H3" s="7"/>
    </row>
    <row r="4" spans="1:8" ht="15">
      <c r="A4" s="318" t="s">
        <v>605</v>
      </c>
      <c r="B4" s="312"/>
      <c r="C4" s="312"/>
      <c r="D4" s="312"/>
      <c r="E4" s="312"/>
      <c r="F4" s="312"/>
      <c r="G4" s="319"/>
      <c r="H4" s="7"/>
    </row>
    <row r="5" spans="1:8" ht="15">
      <c r="A5" s="304" t="s">
        <v>634</v>
      </c>
      <c r="B5" s="305"/>
      <c r="C5" s="305"/>
      <c r="D5" s="305"/>
      <c r="E5" s="305"/>
      <c r="F5" s="305"/>
      <c r="G5" s="306"/>
      <c r="H5" s="7"/>
    </row>
    <row r="6" spans="1:8" ht="15">
      <c r="A6" s="307" t="s">
        <v>570</v>
      </c>
      <c r="B6" s="308"/>
      <c r="C6" s="308"/>
      <c r="D6" s="308"/>
      <c r="E6" s="308"/>
      <c r="F6" s="308"/>
      <c r="G6" s="309"/>
      <c r="H6" s="7"/>
    </row>
    <row r="7" spans="1:8" ht="15">
      <c r="A7" s="312" t="s">
        <v>0</v>
      </c>
      <c r="B7" s="307" t="s">
        <v>268</v>
      </c>
      <c r="C7" s="308"/>
      <c r="D7" s="308"/>
      <c r="E7" s="308"/>
      <c r="F7" s="309"/>
      <c r="G7" s="310" t="s">
        <v>606</v>
      </c>
      <c r="H7" s="7"/>
    </row>
    <row r="8" spans="1:8" ht="30">
      <c r="A8" s="312"/>
      <c r="B8" s="183" t="s">
        <v>269</v>
      </c>
      <c r="C8" s="179" t="s">
        <v>598</v>
      </c>
      <c r="D8" s="183" t="s">
        <v>271</v>
      </c>
      <c r="E8" s="183" t="s">
        <v>165</v>
      </c>
      <c r="F8" s="184" t="s">
        <v>180</v>
      </c>
      <c r="G8" s="311"/>
      <c r="H8" s="7"/>
    </row>
    <row r="9" spans="1:8" ht="15">
      <c r="A9" s="180" t="s">
        <v>471</v>
      </c>
      <c r="B9" s="191">
        <v>235023458</v>
      </c>
      <c r="C9" s="191">
        <v>37154045.969999999</v>
      </c>
      <c r="D9" s="191">
        <v>272177503.97000003</v>
      </c>
      <c r="E9" s="191">
        <v>109519803.8</v>
      </c>
      <c r="F9" s="191">
        <v>109620466.55999999</v>
      </c>
      <c r="G9" s="191">
        <v>162657700.16999999</v>
      </c>
      <c r="H9" s="7"/>
    </row>
    <row r="10" spans="1:8" ht="15">
      <c r="A10" s="186" t="s">
        <v>472</v>
      </c>
      <c r="B10" s="192">
        <v>130295520.96000001</v>
      </c>
      <c r="C10" s="192">
        <v>-932280.71000000008</v>
      </c>
      <c r="D10" s="192">
        <v>129363240.25</v>
      </c>
      <c r="E10" s="192">
        <v>48286254.449999996</v>
      </c>
      <c r="F10" s="192">
        <v>48277838.449999996</v>
      </c>
      <c r="G10" s="192">
        <v>81076985.799999997</v>
      </c>
      <c r="H10" s="9" t="s">
        <v>473</v>
      </c>
    </row>
    <row r="11" spans="1:8" ht="15">
      <c r="A11" s="188" t="s">
        <v>474</v>
      </c>
      <c r="B11" s="192">
        <v>12131313.58</v>
      </c>
      <c r="C11" s="192">
        <v>-535100</v>
      </c>
      <c r="D11" s="192">
        <v>11596213.58</v>
      </c>
      <c r="E11" s="192">
        <v>4681066.1399999997</v>
      </c>
      <c r="F11" s="192">
        <v>4681066.1399999997</v>
      </c>
      <c r="G11" s="192">
        <v>6915147.4400000004</v>
      </c>
      <c r="H11" s="9" t="s">
        <v>475</v>
      </c>
    </row>
    <row r="12" spans="1:8" ht="15">
      <c r="A12" s="188" t="s">
        <v>476</v>
      </c>
      <c r="B12" s="192">
        <v>403379.36</v>
      </c>
      <c r="C12" s="192">
        <v>50301</v>
      </c>
      <c r="D12" s="192">
        <v>453680.36</v>
      </c>
      <c r="E12" s="192">
        <v>169818.56</v>
      </c>
      <c r="F12" s="192">
        <v>169818.56</v>
      </c>
      <c r="G12" s="192">
        <v>283861.8</v>
      </c>
      <c r="H12" s="9" t="s">
        <v>477</v>
      </c>
    </row>
    <row r="13" spans="1:8" ht="15">
      <c r="A13" s="188" t="s">
        <v>478</v>
      </c>
      <c r="B13" s="192">
        <v>24458157.07</v>
      </c>
      <c r="C13" s="192">
        <v>-22668.880000000001</v>
      </c>
      <c r="D13" s="192">
        <v>24435488.190000001</v>
      </c>
      <c r="E13" s="192">
        <v>9643725.6300000008</v>
      </c>
      <c r="F13" s="192">
        <v>9643725.6300000008</v>
      </c>
      <c r="G13" s="192">
        <v>14791762.560000001</v>
      </c>
      <c r="H13" s="9" t="s">
        <v>479</v>
      </c>
    </row>
    <row r="14" spans="1:8" ht="15">
      <c r="A14" s="188" t="s">
        <v>480</v>
      </c>
      <c r="B14" s="192"/>
      <c r="C14" s="192"/>
      <c r="D14" s="192">
        <v>0</v>
      </c>
      <c r="E14" s="192"/>
      <c r="F14" s="192"/>
      <c r="G14" s="192">
        <v>0</v>
      </c>
      <c r="H14" s="9" t="s">
        <v>481</v>
      </c>
    </row>
    <row r="15" spans="1:8" ht="15">
      <c r="A15" s="188" t="s">
        <v>482</v>
      </c>
      <c r="B15" s="192">
        <v>25489076.82</v>
      </c>
      <c r="C15" s="192">
        <v>-1042077.47</v>
      </c>
      <c r="D15" s="192">
        <v>24446999.350000001</v>
      </c>
      <c r="E15" s="192">
        <v>9606988.6799999997</v>
      </c>
      <c r="F15" s="192">
        <v>9598572.6799999997</v>
      </c>
      <c r="G15" s="192">
        <v>14840010.670000002</v>
      </c>
      <c r="H15" s="9" t="s">
        <v>483</v>
      </c>
    </row>
    <row r="16" spans="1:8" ht="15">
      <c r="A16" s="188" t="s">
        <v>484</v>
      </c>
      <c r="B16" s="192"/>
      <c r="C16" s="192"/>
      <c r="D16" s="192">
        <v>0</v>
      </c>
      <c r="E16" s="192"/>
      <c r="F16" s="192"/>
      <c r="G16" s="192">
        <v>0</v>
      </c>
      <c r="H16" s="9" t="s">
        <v>485</v>
      </c>
    </row>
    <row r="17" spans="1:8" ht="15">
      <c r="A17" s="188" t="s">
        <v>486</v>
      </c>
      <c r="B17" s="192">
        <v>63813442.600000001</v>
      </c>
      <c r="C17" s="192">
        <v>617264.64000000001</v>
      </c>
      <c r="D17" s="192">
        <v>64430707.240000002</v>
      </c>
      <c r="E17" s="192">
        <v>23662923.010000002</v>
      </c>
      <c r="F17" s="192">
        <v>23662923.010000002</v>
      </c>
      <c r="G17" s="192">
        <v>40767784.230000004</v>
      </c>
      <c r="H17" s="9" t="s">
        <v>487</v>
      </c>
    </row>
    <row r="18" spans="1:8" ht="15">
      <c r="A18" s="188" t="s">
        <v>488</v>
      </c>
      <c r="B18" s="192">
        <v>4000151.53</v>
      </c>
      <c r="C18" s="192">
        <v>0</v>
      </c>
      <c r="D18" s="192">
        <v>4000151.53</v>
      </c>
      <c r="E18" s="192">
        <v>521732.43</v>
      </c>
      <c r="F18" s="192">
        <v>521732.43</v>
      </c>
      <c r="G18" s="192">
        <v>3478419.0999999996</v>
      </c>
      <c r="H18" s="7"/>
    </row>
    <row r="19" spans="1:8" ht="15">
      <c r="A19" s="186" t="s">
        <v>489</v>
      </c>
      <c r="B19" s="192">
        <v>84921770.379999995</v>
      </c>
      <c r="C19" s="192">
        <v>36501072.689999998</v>
      </c>
      <c r="D19" s="192">
        <v>121422843.07000001</v>
      </c>
      <c r="E19" s="192">
        <v>51966855.549999997</v>
      </c>
      <c r="F19" s="192">
        <v>52075934.310000002</v>
      </c>
      <c r="G19" s="192">
        <v>69455987.519999996</v>
      </c>
      <c r="H19" s="9" t="s">
        <v>490</v>
      </c>
    </row>
    <row r="20" spans="1:8" ht="15">
      <c r="A20" s="188" t="s">
        <v>607</v>
      </c>
      <c r="B20" s="192">
        <v>7805425.8499999996</v>
      </c>
      <c r="C20" s="192">
        <v>11902.8</v>
      </c>
      <c r="D20" s="192">
        <v>7817328.6499999994</v>
      </c>
      <c r="E20" s="192">
        <v>3010813.94</v>
      </c>
      <c r="F20" s="192">
        <v>3010813.94</v>
      </c>
      <c r="G20" s="192">
        <v>4806514.709999999</v>
      </c>
      <c r="H20" s="9" t="s">
        <v>491</v>
      </c>
    </row>
    <row r="21" spans="1:8" ht="15">
      <c r="A21" s="188" t="s">
        <v>492</v>
      </c>
      <c r="B21" s="192">
        <v>32754891.579999998</v>
      </c>
      <c r="C21" s="192">
        <v>39734416.390000001</v>
      </c>
      <c r="D21" s="192">
        <v>72489307.969999999</v>
      </c>
      <c r="E21" s="192">
        <v>30369202.890000001</v>
      </c>
      <c r="F21" s="192">
        <v>30478281.649999999</v>
      </c>
      <c r="G21" s="192">
        <v>42120105.079999998</v>
      </c>
      <c r="H21" s="9" t="s">
        <v>493</v>
      </c>
    </row>
    <row r="22" spans="1:8" ht="15">
      <c r="A22" s="188" t="s">
        <v>494</v>
      </c>
      <c r="B22" s="192"/>
      <c r="C22" s="192"/>
      <c r="D22" s="192">
        <v>0</v>
      </c>
      <c r="E22" s="192"/>
      <c r="F22" s="192"/>
      <c r="G22" s="192">
        <v>0</v>
      </c>
      <c r="H22" s="9" t="s">
        <v>495</v>
      </c>
    </row>
    <row r="23" spans="1:8" ht="15">
      <c r="A23" s="188" t="s">
        <v>496</v>
      </c>
      <c r="B23" s="192">
        <v>9041787.8699999992</v>
      </c>
      <c r="C23" s="192">
        <v>943241.11</v>
      </c>
      <c r="D23" s="192">
        <v>9985028.9799999986</v>
      </c>
      <c r="E23" s="192">
        <v>3989713.67</v>
      </c>
      <c r="F23" s="192">
        <v>3989713.67</v>
      </c>
      <c r="G23" s="192">
        <v>5995315.3099999987</v>
      </c>
      <c r="H23" s="9" t="s">
        <v>497</v>
      </c>
    </row>
    <row r="24" spans="1:8" ht="15">
      <c r="A24" s="188" t="s">
        <v>608</v>
      </c>
      <c r="B24" s="192"/>
      <c r="C24" s="192"/>
      <c r="D24" s="192">
        <v>0</v>
      </c>
      <c r="E24" s="192"/>
      <c r="F24" s="192"/>
      <c r="G24" s="192">
        <v>0</v>
      </c>
      <c r="H24" s="9" t="s">
        <v>498</v>
      </c>
    </row>
    <row r="25" spans="1:8" ht="15">
      <c r="A25" s="188" t="s">
        <v>499</v>
      </c>
      <c r="B25" s="192">
        <v>35319665.079999998</v>
      </c>
      <c r="C25" s="192">
        <v>-4188487.61</v>
      </c>
      <c r="D25" s="192">
        <v>31131177.469999999</v>
      </c>
      <c r="E25" s="192">
        <v>14597125.050000001</v>
      </c>
      <c r="F25" s="192">
        <v>14597125.050000001</v>
      </c>
      <c r="G25" s="192">
        <v>16534052.419999998</v>
      </c>
      <c r="H25" s="9" t="s">
        <v>500</v>
      </c>
    </row>
    <row r="26" spans="1:8" ht="15">
      <c r="A26" s="188" t="s">
        <v>501</v>
      </c>
      <c r="B26" s="192"/>
      <c r="C26" s="192"/>
      <c r="D26" s="192">
        <v>0</v>
      </c>
      <c r="E26" s="192"/>
      <c r="F26" s="192"/>
      <c r="G26" s="192">
        <v>0</v>
      </c>
      <c r="H26" s="7"/>
    </row>
    <row r="27" spans="1:8" ht="15">
      <c r="A27" s="186" t="s">
        <v>502</v>
      </c>
      <c r="B27" s="192">
        <v>8747056.6600000001</v>
      </c>
      <c r="C27" s="192">
        <v>1585253.99</v>
      </c>
      <c r="D27" s="192">
        <v>10332310.65</v>
      </c>
      <c r="E27" s="192">
        <v>3907211.8</v>
      </c>
      <c r="F27" s="192">
        <v>3907211.8</v>
      </c>
      <c r="G27" s="192">
        <v>6425098.8500000006</v>
      </c>
      <c r="H27" s="9" t="s">
        <v>503</v>
      </c>
    </row>
    <row r="28" spans="1:8" ht="30">
      <c r="A28" s="190" t="s">
        <v>504</v>
      </c>
      <c r="B28" s="192">
        <v>3991100.22</v>
      </c>
      <c r="C28" s="192">
        <v>1650153.99</v>
      </c>
      <c r="D28" s="192">
        <v>5641254.21</v>
      </c>
      <c r="E28" s="192">
        <v>2683709.5099999998</v>
      </c>
      <c r="F28" s="192">
        <v>2683709.5099999998</v>
      </c>
      <c r="G28" s="192">
        <v>2957544.7</v>
      </c>
      <c r="H28" s="9" t="s">
        <v>505</v>
      </c>
    </row>
    <row r="29" spans="1:8" ht="15">
      <c r="A29" s="188" t="s">
        <v>506</v>
      </c>
      <c r="B29" s="192"/>
      <c r="C29" s="192"/>
      <c r="D29" s="192">
        <v>0</v>
      </c>
      <c r="E29" s="192"/>
      <c r="F29" s="192"/>
      <c r="G29" s="192">
        <v>0</v>
      </c>
      <c r="H29" s="9" t="s">
        <v>507</v>
      </c>
    </row>
    <row r="30" spans="1:8" ht="15">
      <c r="A30" s="188" t="s">
        <v>609</v>
      </c>
      <c r="B30" s="192"/>
      <c r="C30" s="192"/>
      <c r="D30" s="192">
        <v>0</v>
      </c>
      <c r="E30" s="192"/>
      <c r="F30" s="192"/>
      <c r="G30" s="192">
        <v>0</v>
      </c>
      <c r="H30" s="9" t="s">
        <v>508</v>
      </c>
    </row>
    <row r="31" spans="1:8" ht="15">
      <c r="A31" s="188" t="s">
        <v>509</v>
      </c>
      <c r="B31" s="192"/>
      <c r="C31" s="192"/>
      <c r="D31" s="192">
        <v>0</v>
      </c>
      <c r="E31" s="192"/>
      <c r="F31" s="192"/>
      <c r="G31" s="192">
        <v>0</v>
      </c>
      <c r="H31" s="9" t="s">
        <v>510</v>
      </c>
    </row>
    <row r="32" spans="1:8" ht="15">
      <c r="A32" s="188" t="s">
        <v>511</v>
      </c>
      <c r="B32" s="192"/>
      <c r="C32" s="192"/>
      <c r="D32" s="192">
        <v>0</v>
      </c>
      <c r="E32" s="192"/>
      <c r="F32" s="192"/>
      <c r="G32" s="192">
        <v>0</v>
      </c>
      <c r="H32" s="9" t="s">
        <v>512</v>
      </c>
    </row>
    <row r="33" spans="1:8" ht="15">
      <c r="A33" s="188" t="s">
        <v>513</v>
      </c>
      <c r="B33" s="192"/>
      <c r="C33" s="192"/>
      <c r="D33" s="192">
        <v>0</v>
      </c>
      <c r="E33" s="192"/>
      <c r="F33" s="192"/>
      <c r="G33" s="192">
        <v>0</v>
      </c>
      <c r="H33" s="9" t="s">
        <v>514</v>
      </c>
    </row>
    <row r="34" spans="1:8" ht="15">
      <c r="A34" s="188" t="s">
        <v>515</v>
      </c>
      <c r="B34" s="192">
        <v>3438146.18</v>
      </c>
      <c r="C34" s="192">
        <v>-64900</v>
      </c>
      <c r="D34" s="192">
        <v>3373246.18</v>
      </c>
      <c r="E34" s="192">
        <v>775992.1</v>
      </c>
      <c r="F34" s="192">
        <v>775992.1</v>
      </c>
      <c r="G34" s="192">
        <v>2597254.08</v>
      </c>
      <c r="H34" s="9" t="s">
        <v>516</v>
      </c>
    </row>
    <row r="35" spans="1:8" ht="15">
      <c r="A35" s="188" t="s">
        <v>517</v>
      </c>
      <c r="B35" s="192">
        <v>1317810.26</v>
      </c>
      <c r="C35" s="192">
        <v>0</v>
      </c>
      <c r="D35" s="192">
        <v>1317810.26</v>
      </c>
      <c r="E35" s="192">
        <v>447510.19</v>
      </c>
      <c r="F35" s="192">
        <v>447510.19</v>
      </c>
      <c r="G35" s="192">
        <v>870300.07000000007</v>
      </c>
      <c r="H35" s="9" t="s">
        <v>518</v>
      </c>
    </row>
    <row r="36" spans="1:8" ht="15">
      <c r="A36" s="188" t="s">
        <v>519</v>
      </c>
      <c r="B36" s="192"/>
      <c r="C36" s="192"/>
      <c r="D36" s="192">
        <v>0</v>
      </c>
      <c r="E36" s="192"/>
      <c r="F36" s="192"/>
      <c r="G36" s="192">
        <v>0</v>
      </c>
      <c r="H36" s="7"/>
    </row>
    <row r="37" spans="1:8" ht="30">
      <c r="A37" s="189" t="s">
        <v>610</v>
      </c>
      <c r="B37" s="192">
        <v>11059110</v>
      </c>
      <c r="C37" s="192">
        <v>0</v>
      </c>
      <c r="D37" s="192">
        <v>11059110</v>
      </c>
      <c r="E37" s="192">
        <v>5359482</v>
      </c>
      <c r="F37" s="192">
        <v>5359482</v>
      </c>
      <c r="G37" s="192">
        <v>5699628</v>
      </c>
      <c r="H37" s="9" t="s">
        <v>521</v>
      </c>
    </row>
    <row r="38" spans="1:8" ht="30">
      <c r="A38" s="190" t="s">
        <v>611</v>
      </c>
      <c r="B38" s="192"/>
      <c r="C38" s="192"/>
      <c r="D38" s="192">
        <v>0</v>
      </c>
      <c r="E38" s="192"/>
      <c r="F38" s="192"/>
      <c r="G38" s="192">
        <v>0</v>
      </c>
      <c r="H38" s="9" t="s">
        <v>522</v>
      </c>
    </row>
    <row r="39" spans="1:8" ht="30">
      <c r="A39" s="190" t="s">
        <v>612</v>
      </c>
      <c r="B39" s="192">
        <v>11059110</v>
      </c>
      <c r="C39" s="192">
        <v>0</v>
      </c>
      <c r="D39" s="192">
        <v>11059110</v>
      </c>
      <c r="E39" s="192">
        <v>5359482</v>
      </c>
      <c r="F39" s="192">
        <v>5359482</v>
      </c>
      <c r="G39" s="192">
        <v>5699628</v>
      </c>
      <c r="H39" s="9" t="s">
        <v>523</v>
      </c>
    </row>
    <row r="40" spans="1:8" ht="15">
      <c r="A40" s="190" t="s">
        <v>524</v>
      </c>
      <c r="B40" s="192"/>
      <c r="C40" s="192"/>
      <c r="D40" s="192">
        <v>0</v>
      </c>
      <c r="E40" s="192"/>
      <c r="F40" s="192"/>
      <c r="G40" s="192">
        <v>0</v>
      </c>
      <c r="H40" s="9" t="s">
        <v>525</v>
      </c>
    </row>
    <row r="41" spans="1:8" ht="15">
      <c r="A41" s="190" t="s">
        <v>526</v>
      </c>
      <c r="B41" s="192"/>
      <c r="C41" s="192"/>
      <c r="D41" s="192">
        <v>0</v>
      </c>
      <c r="E41" s="192"/>
      <c r="F41" s="192"/>
      <c r="G41" s="192">
        <v>0</v>
      </c>
      <c r="H41" s="7"/>
    </row>
    <row r="42" spans="1:8" ht="15">
      <c r="A42" s="190"/>
      <c r="B42" s="192"/>
      <c r="C42" s="192"/>
      <c r="D42" s="192"/>
      <c r="E42" s="192"/>
      <c r="F42" s="192"/>
      <c r="G42" s="192"/>
      <c r="H42" s="7"/>
    </row>
    <row r="43" spans="1:8" ht="15">
      <c r="A43" s="181" t="s">
        <v>613</v>
      </c>
      <c r="B43" s="193">
        <v>246771706</v>
      </c>
      <c r="C43" s="193">
        <v>76998559.690000013</v>
      </c>
      <c r="D43" s="193">
        <v>323770265.69</v>
      </c>
      <c r="E43" s="193">
        <v>84104435.560000002</v>
      </c>
      <c r="F43" s="193">
        <v>84054965.560000002</v>
      </c>
      <c r="G43" s="193">
        <v>239665830.13</v>
      </c>
      <c r="H43" s="7"/>
    </row>
    <row r="44" spans="1:8" ht="15">
      <c r="A44" s="186" t="s">
        <v>614</v>
      </c>
      <c r="B44" s="192">
        <v>44305189.299999997</v>
      </c>
      <c r="C44" s="192">
        <v>-9264304.0500000007</v>
      </c>
      <c r="D44" s="192">
        <v>35040885.25</v>
      </c>
      <c r="E44" s="192">
        <v>16530193.119999999</v>
      </c>
      <c r="F44" s="192">
        <v>16493483.119999999</v>
      </c>
      <c r="G44" s="192">
        <v>18510692.130000003</v>
      </c>
      <c r="H44" s="9" t="s">
        <v>527</v>
      </c>
    </row>
    <row r="45" spans="1:8" ht="15">
      <c r="A45" s="190" t="s">
        <v>474</v>
      </c>
      <c r="B45" s="192"/>
      <c r="C45" s="192"/>
      <c r="D45" s="192">
        <v>0</v>
      </c>
      <c r="E45" s="192"/>
      <c r="F45" s="192"/>
      <c r="G45" s="192">
        <v>0</v>
      </c>
      <c r="H45" s="9" t="s">
        <v>528</v>
      </c>
    </row>
    <row r="46" spans="1:8" ht="15">
      <c r="A46" s="190" t="s">
        <v>476</v>
      </c>
      <c r="B46" s="192"/>
      <c r="C46" s="192"/>
      <c r="D46" s="192">
        <v>0</v>
      </c>
      <c r="E46" s="192"/>
      <c r="F46" s="192"/>
      <c r="G46" s="192">
        <v>0</v>
      </c>
      <c r="H46" s="9" t="s">
        <v>529</v>
      </c>
    </row>
    <row r="47" spans="1:8" ht="15">
      <c r="A47" s="190" t="s">
        <v>478</v>
      </c>
      <c r="B47" s="192">
        <v>478100</v>
      </c>
      <c r="C47" s="192">
        <v>0</v>
      </c>
      <c r="D47" s="192">
        <v>478100</v>
      </c>
      <c r="E47" s="192">
        <v>478027</v>
      </c>
      <c r="F47" s="192">
        <v>478027</v>
      </c>
      <c r="G47" s="192">
        <v>73</v>
      </c>
      <c r="H47" s="9" t="s">
        <v>530</v>
      </c>
    </row>
    <row r="48" spans="1:8" ht="15">
      <c r="A48" s="190" t="s">
        <v>480</v>
      </c>
      <c r="B48" s="192"/>
      <c r="C48" s="192"/>
      <c r="D48" s="192">
        <v>0</v>
      </c>
      <c r="E48" s="192"/>
      <c r="F48" s="192"/>
      <c r="G48" s="192">
        <v>0</v>
      </c>
      <c r="H48" s="9" t="s">
        <v>531</v>
      </c>
    </row>
    <row r="49" spans="1:8" ht="15">
      <c r="A49" s="190" t="s">
        <v>482</v>
      </c>
      <c r="B49" s="192"/>
      <c r="C49" s="192"/>
      <c r="D49" s="192">
        <v>0</v>
      </c>
      <c r="E49" s="192"/>
      <c r="F49" s="192"/>
      <c r="G49" s="192">
        <v>0</v>
      </c>
      <c r="H49" s="9" t="s">
        <v>532</v>
      </c>
    </row>
    <row r="50" spans="1:8" ht="15">
      <c r="A50" s="190" t="s">
        <v>484</v>
      </c>
      <c r="B50" s="192"/>
      <c r="C50" s="192"/>
      <c r="D50" s="192">
        <v>0</v>
      </c>
      <c r="E50" s="192"/>
      <c r="F50" s="192"/>
      <c r="G50" s="192">
        <v>0</v>
      </c>
      <c r="H50" s="9" t="s">
        <v>533</v>
      </c>
    </row>
    <row r="51" spans="1:8" ht="15">
      <c r="A51" s="190" t="s">
        <v>486</v>
      </c>
      <c r="B51" s="192">
        <v>43827089.299999997</v>
      </c>
      <c r="C51" s="192">
        <v>-9264304.0500000007</v>
      </c>
      <c r="D51" s="192">
        <v>34562785.25</v>
      </c>
      <c r="E51" s="192">
        <v>16052166.119999999</v>
      </c>
      <c r="F51" s="192">
        <v>16015456.119999999</v>
      </c>
      <c r="G51" s="192">
        <v>18510619.130000003</v>
      </c>
      <c r="H51" s="9" t="s">
        <v>534</v>
      </c>
    </row>
    <row r="52" spans="1:8" ht="15">
      <c r="A52" s="190" t="s">
        <v>488</v>
      </c>
      <c r="B52" s="192"/>
      <c r="C52" s="192"/>
      <c r="D52" s="192">
        <v>0</v>
      </c>
      <c r="E52" s="192"/>
      <c r="F52" s="192"/>
      <c r="G52" s="192">
        <v>0</v>
      </c>
      <c r="H52" s="7"/>
    </row>
    <row r="53" spans="1:8" ht="15">
      <c r="A53" s="186" t="s">
        <v>489</v>
      </c>
      <c r="B53" s="192">
        <v>186273258.70000002</v>
      </c>
      <c r="C53" s="192">
        <v>83562863.74000001</v>
      </c>
      <c r="D53" s="192">
        <v>269836122.44</v>
      </c>
      <c r="E53" s="192">
        <v>60881238.439999998</v>
      </c>
      <c r="F53" s="192">
        <v>60868478.439999998</v>
      </c>
      <c r="G53" s="192">
        <v>208954884</v>
      </c>
      <c r="H53" s="9" t="s">
        <v>535</v>
      </c>
    </row>
    <row r="54" spans="1:8" ht="15">
      <c r="A54" s="190" t="s">
        <v>607</v>
      </c>
      <c r="B54" s="192">
        <v>14045793.34</v>
      </c>
      <c r="C54" s="192">
        <v>44021.2</v>
      </c>
      <c r="D54" s="192">
        <v>14089814.539999999</v>
      </c>
      <c r="E54" s="192">
        <v>6387258.5</v>
      </c>
      <c r="F54" s="192">
        <v>6374498.5</v>
      </c>
      <c r="G54" s="192">
        <v>7702556.0399999991</v>
      </c>
      <c r="H54" s="9" t="s">
        <v>536</v>
      </c>
    </row>
    <row r="55" spans="1:8" ht="15">
      <c r="A55" s="190" t="s">
        <v>492</v>
      </c>
      <c r="B55" s="192">
        <v>152857826.93000001</v>
      </c>
      <c r="C55" s="192">
        <v>78506637.540000007</v>
      </c>
      <c r="D55" s="192">
        <v>231364464.47000003</v>
      </c>
      <c r="E55" s="192">
        <v>36910147.299999997</v>
      </c>
      <c r="F55" s="192">
        <v>36910147.299999997</v>
      </c>
      <c r="G55" s="192">
        <v>194454317.17000002</v>
      </c>
      <c r="H55" s="9" t="s">
        <v>537</v>
      </c>
    </row>
    <row r="56" spans="1:8" ht="15">
      <c r="A56" s="190" t="s">
        <v>494</v>
      </c>
      <c r="B56" s="192"/>
      <c r="C56" s="192"/>
      <c r="D56" s="192">
        <v>0</v>
      </c>
      <c r="E56" s="192"/>
      <c r="F56" s="192"/>
      <c r="G56" s="192">
        <v>0</v>
      </c>
      <c r="H56" s="9" t="s">
        <v>538</v>
      </c>
    </row>
    <row r="57" spans="1:8" ht="15">
      <c r="A57" s="185" t="s">
        <v>496</v>
      </c>
      <c r="B57" s="192">
        <v>148295</v>
      </c>
      <c r="C57" s="192">
        <v>12205</v>
      </c>
      <c r="D57" s="192">
        <v>160500</v>
      </c>
      <c r="E57" s="192">
        <v>34613.24</v>
      </c>
      <c r="F57" s="192">
        <v>34613.24</v>
      </c>
      <c r="G57" s="192">
        <v>125886.76000000001</v>
      </c>
      <c r="H57" s="9" t="s">
        <v>539</v>
      </c>
    </row>
    <row r="58" spans="1:8" ht="15">
      <c r="A58" s="190" t="s">
        <v>608</v>
      </c>
      <c r="B58" s="192">
        <v>1750000</v>
      </c>
      <c r="C58" s="192">
        <v>0</v>
      </c>
      <c r="D58" s="192">
        <v>1750000</v>
      </c>
      <c r="E58" s="192">
        <v>1031910</v>
      </c>
      <c r="F58" s="192">
        <v>1031910</v>
      </c>
      <c r="G58" s="192">
        <v>718090</v>
      </c>
      <c r="H58" s="9" t="s">
        <v>540</v>
      </c>
    </row>
    <row r="59" spans="1:8" ht="15">
      <c r="A59" s="190" t="s">
        <v>499</v>
      </c>
      <c r="B59" s="192">
        <v>17471343.43</v>
      </c>
      <c r="C59" s="192">
        <v>5000000</v>
      </c>
      <c r="D59" s="192">
        <v>22471343.43</v>
      </c>
      <c r="E59" s="192">
        <v>16517309.4</v>
      </c>
      <c r="F59" s="192">
        <v>16517309.4</v>
      </c>
      <c r="G59" s="192">
        <v>5954034.0299999993</v>
      </c>
      <c r="H59" s="9" t="s">
        <v>541</v>
      </c>
    </row>
    <row r="60" spans="1:8" ht="15">
      <c r="A60" s="190" t="s">
        <v>501</v>
      </c>
      <c r="B60" s="192"/>
      <c r="C60" s="192"/>
      <c r="D60" s="192">
        <v>0</v>
      </c>
      <c r="E60" s="192"/>
      <c r="F60" s="192"/>
      <c r="G60" s="192">
        <v>0</v>
      </c>
      <c r="H60" s="7"/>
    </row>
    <row r="61" spans="1:8" ht="15">
      <c r="A61" s="186" t="s">
        <v>502</v>
      </c>
      <c r="B61" s="192">
        <v>1900000</v>
      </c>
      <c r="C61" s="192">
        <v>600000</v>
      </c>
      <c r="D61" s="192">
        <v>2500000</v>
      </c>
      <c r="E61" s="192">
        <v>1350000</v>
      </c>
      <c r="F61" s="192">
        <v>1350000</v>
      </c>
      <c r="G61" s="192">
        <v>1150000</v>
      </c>
      <c r="H61" s="9" t="s">
        <v>542</v>
      </c>
    </row>
    <row r="62" spans="1:8" ht="30">
      <c r="A62" s="190" t="s">
        <v>504</v>
      </c>
      <c r="B62" s="192">
        <v>1000000</v>
      </c>
      <c r="C62" s="192">
        <v>0</v>
      </c>
      <c r="D62" s="192">
        <v>1000000</v>
      </c>
      <c r="E62" s="192">
        <v>0</v>
      </c>
      <c r="F62" s="192">
        <v>0</v>
      </c>
      <c r="G62" s="192">
        <v>1000000</v>
      </c>
      <c r="H62" s="9" t="s">
        <v>543</v>
      </c>
    </row>
    <row r="63" spans="1:8" ht="15">
      <c r="A63" s="190" t="s">
        <v>506</v>
      </c>
      <c r="B63" s="192"/>
      <c r="C63" s="192"/>
      <c r="D63" s="192">
        <v>0</v>
      </c>
      <c r="E63" s="192"/>
      <c r="F63" s="192"/>
      <c r="G63" s="192">
        <v>0</v>
      </c>
      <c r="H63" s="9" t="s">
        <v>544</v>
      </c>
    </row>
    <row r="64" spans="1:8" ht="15">
      <c r="A64" s="190" t="s">
        <v>609</v>
      </c>
      <c r="B64" s="192"/>
      <c r="C64" s="192"/>
      <c r="D64" s="192">
        <v>0</v>
      </c>
      <c r="E64" s="192"/>
      <c r="F64" s="192"/>
      <c r="G64" s="192">
        <v>0</v>
      </c>
      <c r="H64" s="9" t="s">
        <v>545</v>
      </c>
    </row>
    <row r="65" spans="1:8" ht="15">
      <c r="A65" s="190" t="s">
        <v>509</v>
      </c>
      <c r="B65" s="192"/>
      <c r="C65" s="192"/>
      <c r="D65" s="192">
        <v>0</v>
      </c>
      <c r="E65" s="192"/>
      <c r="F65" s="192"/>
      <c r="G65" s="192">
        <v>0</v>
      </c>
      <c r="H65" s="9" t="s">
        <v>546</v>
      </c>
    </row>
    <row r="66" spans="1:8" ht="15">
      <c r="A66" s="190" t="s">
        <v>511</v>
      </c>
      <c r="B66" s="192"/>
      <c r="C66" s="192"/>
      <c r="D66" s="192">
        <v>0</v>
      </c>
      <c r="E66" s="192"/>
      <c r="F66" s="192"/>
      <c r="G66" s="192">
        <v>0</v>
      </c>
      <c r="H66" s="9" t="s">
        <v>547</v>
      </c>
    </row>
    <row r="67" spans="1:8" ht="15">
      <c r="A67" s="190" t="s">
        <v>513</v>
      </c>
      <c r="B67" s="192"/>
      <c r="C67" s="192"/>
      <c r="D67" s="192">
        <v>0</v>
      </c>
      <c r="E67" s="192"/>
      <c r="F67" s="192"/>
      <c r="G67" s="192">
        <v>0</v>
      </c>
      <c r="H67" s="9" t="s">
        <v>548</v>
      </c>
    </row>
    <row r="68" spans="1:8" ht="15">
      <c r="A68" s="190" t="s">
        <v>515</v>
      </c>
      <c r="B68" s="192">
        <v>900000</v>
      </c>
      <c r="C68" s="192">
        <v>600000</v>
      </c>
      <c r="D68" s="192">
        <v>1500000</v>
      </c>
      <c r="E68" s="192">
        <v>1350000</v>
      </c>
      <c r="F68" s="192">
        <v>1350000</v>
      </c>
      <c r="G68" s="192">
        <v>150000</v>
      </c>
      <c r="H68" s="9" t="s">
        <v>549</v>
      </c>
    </row>
    <row r="69" spans="1:8" ht="15">
      <c r="A69" s="190" t="s">
        <v>517</v>
      </c>
      <c r="B69" s="192"/>
      <c r="C69" s="192"/>
      <c r="D69" s="192">
        <v>0</v>
      </c>
      <c r="E69" s="192"/>
      <c r="F69" s="192"/>
      <c r="G69" s="192">
        <v>0</v>
      </c>
      <c r="H69" s="9" t="s">
        <v>550</v>
      </c>
    </row>
    <row r="70" spans="1:8" ht="15">
      <c r="A70" s="190" t="s">
        <v>519</v>
      </c>
      <c r="B70" s="192"/>
      <c r="C70" s="192"/>
      <c r="D70" s="192">
        <v>0</v>
      </c>
      <c r="E70" s="192"/>
      <c r="F70" s="192"/>
      <c r="G70" s="192">
        <v>0</v>
      </c>
      <c r="H70" s="7"/>
    </row>
    <row r="71" spans="1:8" ht="30">
      <c r="A71" s="189" t="s">
        <v>520</v>
      </c>
      <c r="B71" s="194">
        <v>14293258</v>
      </c>
      <c r="C71" s="194">
        <v>2100000</v>
      </c>
      <c r="D71" s="194">
        <v>16393258</v>
      </c>
      <c r="E71" s="194">
        <v>5343004</v>
      </c>
      <c r="F71" s="194">
        <v>5343004</v>
      </c>
      <c r="G71" s="194">
        <v>11050254</v>
      </c>
      <c r="H71" s="9" t="s">
        <v>551</v>
      </c>
    </row>
    <row r="72" spans="1:8" ht="30">
      <c r="A72" s="190" t="s">
        <v>611</v>
      </c>
      <c r="B72" s="192"/>
      <c r="C72" s="192"/>
      <c r="D72" s="192">
        <v>0</v>
      </c>
      <c r="E72" s="192"/>
      <c r="F72" s="192"/>
      <c r="G72" s="192">
        <v>0</v>
      </c>
      <c r="H72" s="9" t="s">
        <v>552</v>
      </c>
    </row>
    <row r="73" spans="1:8" ht="30">
      <c r="A73" s="190" t="s">
        <v>612</v>
      </c>
      <c r="B73" s="192">
        <v>14293258</v>
      </c>
      <c r="C73" s="192">
        <v>2100000</v>
      </c>
      <c r="D73" s="192">
        <v>16393258</v>
      </c>
      <c r="E73" s="192">
        <v>5343004</v>
      </c>
      <c r="F73" s="192">
        <v>5343004</v>
      </c>
      <c r="G73" s="192">
        <v>11050254</v>
      </c>
      <c r="H73" s="9" t="s">
        <v>553</v>
      </c>
    </row>
    <row r="74" spans="1:8" ht="15">
      <c r="A74" s="190" t="s">
        <v>524</v>
      </c>
      <c r="B74" s="192"/>
      <c r="C74" s="192"/>
      <c r="D74" s="192">
        <v>0</v>
      </c>
      <c r="E74" s="192"/>
      <c r="F74" s="192"/>
      <c r="G74" s="192">
        <v>0</v>
      </c>
      <c r="H74" s="9" t="s">
        <v>554</v>
      </c>
    </row>
    <row r="75" spans="1:8" ht="15">
      <c r="A75" s="190" t="s">
        <v>526</v>
      </c>
      <c r="B75" s="192"/>
      <c r="C75" s="192"/>
      <c r="D75" s="192">
        <v>0</v>
      </c>
      <c r="E75" s="192"/>
      <c r="F75" s="192"/>
      <c r="G75" s="192">
        <v>0</v>
      </c>
      <c r="H75" s="7"/>
    </row>
    <row r="76" spans="1:8" ht="15">
      <c r="A76" s="187"/>
      <c r="B76" s="195"/>
      <c r="C76" s="195"/>
      <c r="D76" s="195"/>
      <c r="E76" s="195"/>
      <c r="F76" s="195"/>
      <c r="G76" s="195"/>
      <c r="H76" s="7"/>
    </row>
    <row r="77" spans="1:8" ht="15">
      <c r="A77" s="181" t="s">
        <v>470</v>
      </c>
      <c r="B77" s="193">
        <v>481795164</v>
      </c>
      <c r="C77" s="193">
        <v>114152605.66000001</v>
      </c>
      <c r="D77" s="193">
        <v>595947769.66000009</v>
      </c>
      <c r="E77" s="193">
        <v>193624239.36000001</v>
      </c>
      <c r="F77" s="193">
        <v>193675432.12</v>
      </c>
      <c r="G77" s="193">
        <v>402323530.29999995</v>
      </c>
      <c r="H77" s="8"/>
    </row>
    <row r="78" spans="1:8" ht="15">
      <c r="A78" s="182"/>
      <c r="B78" s="196"/>
      <c r="C78" s="196"/>
      <c r="D78" s="196"/>
      <c r="E78" s="196"/>
      <c r="F78" s="196"/>
      <c r="G78" s="196"/>
    </row>
    <row r="80" spans="1:8">
      <c r="A80" t="s">
        <v>628</v>
      </c>
    </row>
  </sheetData>
  <mergeCells count="9">
    <mergeCell ref="A1:G1"/>
    <mergeCell ref="A2:G2"/>
    <mergeCell ref="A3:G3"/>
    <mergeCell ref="A4:G4"/>
    <mergeCell ref="A5:G5"/>
    <mergeCell ref="A6:G6"/>
    <mergeCell ref="B7:F7"/>
    <mergeCell ref="G7:G8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2019-04-25T19:58:07Z</cp:lastPrinted>
  <dcterms:created xsi:type="dcterms:W3CDTF">2017-01-11T17:17:46Z</dcterms:created>
  <dcterms:modified xsi:type="dcterms:W3CDTF">2021-07-14T17:09:58Z</dcterms:modified>
</cp:coreProperties>
</file>